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imir.ljuboje\Desktop\"/>
    </mc:Choice>
  </mc:AlternateContent>
  <bookViews>
    <workbookView xWindow="240" yWindow="345" windowWidth="15480" windowHeight="9735" tabRatio="776"/>
  </bookViews>
  <sheets>
    <sheet name="Dodatne upute" sheetId="27" r:id="rId1"/>
    <sheet name="Tab 1a" sheetId="13" r:id="rId2"/>
    <sheet name="Tab 1" sheetId="11" r:id="rId3"/>
    <sheet name="Tab 3" sheetId="14" state="hidden" r:id="rId4"/>
    <sheet name="Tab 4-PPN1" sheetId="15" state="hidden" r:id="rId5"/>
    <sheet name="Tab 4-PPN2" sheetId="16" state="hidden" r:id="rId6"/>
    <sheet name="Tab 4-PPN3" sheetId="17" state="hidden" r:id="rId7"/>
    <sheet name="Tab 4-PPN4" sheetId="18" state="hidden" r:id="rId8"/>
    <sheet name="Tab 4-PPN5" sheetId="19" state="hidden" r:id="rId9"/>
    <sheet name="Tab 4-PPN6" sheetId="20" state="hidden" r:id="rId10"/>
    <sheet name="Tab 4-PPN7" sheetId="21" state="hidden" r:id="rId11"/>
    <sheet name="Tab 4-PPN8" sheetId="22" state="hidden" r:id="rId12"/>
    <sheet name="Tab 4-PPN10" sheetId="24" state="hidden" r:id="rId13"/>
    <sheet name="Tabela 1" sheetId="1" state="hidden" r:id="rId14"/>
    <sheet name="Tabela 2" sheetId="2" state="hidden" r:id="rId15"/>
    <sheet name="Tabela 3" sheetId="3" state="hidden" r:id="rId16"/>
    <sheet name="Tabela 4" sheetId="4" state="hidden" r:id="rId17"/>
    <sheet name="Tabela 1 za analiticki pregled" sheetId="9" state="hidden" r:id="rId18"/>
    <sheet name="Tabela 5 (2)" sheetId="25" state="hidden" r:id="rId19"/>
    <sheet name="Tab 4-PPN11" sheetId="29" state="hidden" r:id="rId20"/>
    <sheet name="Tab 4-PPN12" sheetId="30" state="hidden" r:id="rId21"/>
    <sheet name="Tab 4-PPN13" sheetId="31" state="hidden" r:id="rId22"/>
    <sheet name="Tab 4-PPN14" sheetId="32" state="hidden" r:id="rId23"/>
    <sheet name="Tab 4-PPN15" sheetId="33" state="hidden" r:id="rId24"/>
    <sheet name="Tab 4-PPN16" sheetId="34" state="hidden" r:id="rId25"/>
    <sheet name="Tab 4-PPN17" sheetId="35" state="hidden" r:id="rId26"/>
    <sheet name="Tab 4-PPN18" sheetId="36" state="hidden" r:id="rId27"/>
    <sheet name="Tab 4-PPN19" sheetId="37" state="hidden" r:id="rId28"/>
    <sheet name="Tab 4-PPN20" sheetId="38" state="hidden" r:id="rId29"/>
    <sheet name="TAB-2" sheetId="53" r:id="rId30"/>
    <sheet name="TAB-3" sheetId="52" r:id="rId31"/>
    <sheet name="Tab4-PPN1" sheetId="51" r:id="rId32"/>
    <sheet name="Tab4-PPN2" sheetId="50" r:id="rId33"/>
    <sheet name="Tab4-PPN3" sheetId="49" r:id="rId34"/>
    <sheet name="Tab4-PPN4" sheetId="48" r:id="rId35"/>
    <sheet name="Tab4-PPN5" sheetId="47" r:id="rId36"/>
    <sheet name="Tab4-PPN6" sheetId="46" r:id="rId37"/>
    <sheet name="Tab4-PPN7" sheetId="45" r:id="rId38"/>
    <sheet name="Tab4-PPN8" sheetId="44" r:id="rId39"/>
    <sheet name="Tab 4-PPN9" sheetId="23" r:id="rId40"/>
    <sheet name="ppn 10" sheetId="12" state="hidden" r:id="rId41"/>
    <sheet name="Tabela 5" sheetId="43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</definedNames>
  <calcPr calcId="162913" fullCalcOnLoad="1"/>
</workbook>
</file>

<file path=xl/calcChain.xml><?xml version="1.0" encoding="utf-8"?>
<calcChain xmlns="http://schemas.openxmlformats.org/spreadsheetml/2006/main">
  <c r="J42" i="53" l="1"/>
  <c r="K42" i="53"/>
  <c r="J43" i="53"/>
  <c r="K43" i="53"/>
  <c r="J44" i="53"/>
  <c r="K44" i="53"/>
  <c r="I43" i="53"/>
  <c r="I44" i="53"/>
  <c r="I42" i="53"/>
  <c r="H42" i="53" s="1"/>
  <c r="I34" i="53"/>
  <c r="J34" i="53"/>
  <c r="K34" i="53"/>
  <c r="I35" i="53"/>
  <c r="H35" i="53" s="1"/>
  <c r="E35" i="53" s="1"/>
  <c r="J35" i="53"/>
  <c r="K35" i="53"/>
  <c r="I36" i="53"/>
  <c r="J36" i="53"/>
  <c r="H36" i="53" s="1"/>
  <c r="K36" i="53"/>
  <c r="I37" i="53"/>
  <c r="J37" i="53"/>
  <c r="H37" i="53" s="1"/>
  <c r="K37" i="53"/>
  <c r="I38" i="53"/>
  <c r="J38" i="53"/>
  <c r="K38" i="53"/>
  <c r="I39" i="53"/>
  <c r="J39" i="53"/>
  <c r="K39" i="53"/>
  <c r="I40" i="53"/>
  <c r="J40" i="53"/>
  <c r="H40" i="53"/>
  <c r="K40" i="53"/>
  <c r="I41" i="53"/>
  <c r="J41" i="53"/>
  <c r="K41" i="53"/>
  <c r="H41" i="53" s="1"/>
  <c r="I31" i="53"/>
  <c r="J31" i="53"/>
  <c r="K31" i="53"/>
  <c r="G43" i="53"/>
  <c r="G44" i="53"/>
  <c r="G42" i="53"/>
  <c r="E42" i="53" s="1"/>
  <c r="G35" i="53"/>
  <c r="G36" i="53"/>
  <c r="G37" i="53"/>
  <c r="G38" i="53"/>
  <c r="G39" i="53"/>
  <c r="G40" i="53"/>
  <c r="G41" i="53"/>
  <c r="G31" i="53"/>
  <c r="H35" i="52"/>
  <c r="E35" i="52" s="1"/>
  <c r="H36" i="52"/>
  <c r="E36" i="52"/>
  <c r="H37" i="52"/>
  <c r="E37" i="52" s="1"/>
  <c r="H38" i="52"/>
  <c r="E38" i="52" s="1"/>
  <c r="H39" i="52"/>
  <c r="E39" i="52" s="1"/>
  <c r="H40" i="52"/>
  <c r="E40" i="52" s="1"/>
  <c r="H41" i="52"/>
  <c r="E41" i="52" s="1"/>
  <c r="H42" i="52"/>
  <c r="E42" i="52" s="1"/>
  <c r="H43" i="52"/>
  <c r="E43" i="52" s="1"/>
  <c r="H44" i="52"/>
  <c r="E44" i="52" s="1"/>
  <c r="I33" i="52"/>
  <c r="J33" i="52"/>
  <c r="K33" i="52"/>
  <c r="H31" i="52"/>
  <c r="I30" i="52"/>
  <c r="J30" i="52"/>
  <c r="K30" i="52"/>
  <c r="G30" i="52"/>
  <c r="H29" i="52"/>
  <c r="E29" i="52" s="1"/>
  <c r="G30" i="12"/>
  <c r="F30" i="12"/>
  <c r="E30" i="12"/>
  <c r="D30" i="12"/>
  <c r="H28" i="12"/>
  <c r="I28" i="12"/>
  <c r="G28" i="12"/>
  <c r="F28" i="12"/>
  <c r="E28" i="12"/>
  <c r="D28" i="12"/>
  <c r="F25" i="12"/>
  <c r="E25" i="12"/>
  <c r="D25" i="12"/>
  <c r="F18" i="12"/>
  <c r="E18" i="12"/>
  <c r="D18" i="12"/>
  <c r="F6" i="12"/>
  <c r="E6" i="12"/>
  <c r="D6" i="12"/>
  <c r="H20" i="52"/>
  <c r="H21" i="52"/>
  <c r="E21" i="52"/>
  <c r="H21" i="11" s="1"/>
  <c r="H22" i="52"/>
  <c r="E22" i="52"/>
  <c r="H23" i="52"/>
  <c r="E23" i="52" s="1"/>
  <c r="H24" i="52"/>
  <c r="E24" i="52"/>
  <c r="H25" i="52"/>
  <c r="E25" i="52" s="1"/>
  <c r="H33" i="50"/>
  <c r="H22" i="50"/>
  <c r="E22" i="50"/>
  <c r="J22" i="11" s="1"/>
  <c r="H36" i="48"/>
  <c r="H53" i="48"/>
  <c r="H33" i="48"/>
  <c r="H58" i="48"/>
  <c r="I16" i="53"/>
  <c r="F14" i="53"/>
  <c r="G15" i="53"/>
  <c r="I7" i="12" s="1"/>
  <c r="I15" i="53"/>
  <c r="J15" i="53"/>
  <c r="K15" i="53"/>
  <c r="G16" i="53"/>
  <c r="I8" i="12"/>
  <c r="J16" i="53"/>
  <c r="K16" i="53"/>
  <c r="G17" i="53"/>
  <c r="I9" i="12"/>
  <c r="I17" i="53"/>
  <c r="J17" i="53"/>
  <c r="K17" i="53"/>
  <c r="G18" i="53"/>
  <c r="I10" i="12"/>
  <c r="I18" i="53"/>
  <c r="J18" i="53"/>
  <c r="K18" i="53"/>
  <c r="G19" i="53"/>
  <c r="I11" i="12" s="1"/>
  <c r="I19" i="53"/>
  <c r="J19" i="53"/>
  <c r="K19" i="53"/>
  <c r="G20" i="53"/>
  <c r="I12" i="12" s="1"/>
  <c r="I20" i="53"/>
  <c r="J20" i="53"/>
  <c r="K20" i="53"/>
  <c r="G21" i="53"/>
  <c r="I21" i="53"/>
  <c r="J21" i="53"/>
  <c r="K21" i="53"/>
  <c r="G22" i="53"/>
  <c r="I14" i="12"/>
  <c r="I22" i="53"/>
  <c r="J22" i="53"/>
  <c r="K22" i="53"/>
  <c r="G23" i="53"/>
  <c r="I15" i="12"/>
  <c r="I23" i="53"/>
  <c r="J23" i="53"/>
  <c r="K23" i="53"/>
  <c r="G24" i="53"/>
  <c r="I16" i="12" s="1"/>
  <c r="I24" i="53"/>
  <c r="J24" i="53"/>
  <c r="K24" i="53"/>
  <c r="G25" i="53"/>
  <c r="I17" i="12"/>
  <c r="I25" i="53"/>
  <c r="H25" i="53" s="1"/>
  <c r="J25" i="53"/>
  <c r="K25" i="53"/>
  <c r="F27" i="53"/>
  <c r="G28" i="53"/>
  <c r="I28" i="53"/>
  <c r="J28" i="53"/>
  <c r="K28" i="53"/>
  <c r="G29" i="53"/>
  <c r="I29" i="53"/>
  <c r="J29" i="53"/>
  <c r="K29" i="53"/>
  <c r="F30" i="53"/>
  <c r="G32" i="53"/>
  <c r="I32" i="53"/>
  <c r="J32" i="53"/>
  <c r="K32" i="53"/>
  <c r="F33" i="53"/>
  <c r="F26" i="53"/>
  <c r="G34" i="53"/>
  <c r="F45" i="53"/>
  <c r="G46" i="53"/>
  <c r="I46" i="53"/>
  <c r="J46" i="53"/>
  <c r="K46" i="53"/>
  <c r="G47" i="53"/>
  <c r="I47" i="53"/>
  <c r="J47" i="53"/>
  <c r="K47" i="53"/>
  <c r="F48" i="53"/>
  <c r="G49" i="53"/>
  <c r="I49" i="53"/>
  <c r="H49" i="53" s="1"/>
  <c r="H48" i="53" s="1"/>
  <c r="J49" i="53"/>
  <c r="K49" i="53"/>
  <c r="F50" i="53"/>
  <c r="G51" i="53"/>
  <c r="I51" i="53"/>
  <c r="J51" i="53"/>
  <c r="K51" i="53"/>
  <c r="F53" i="53"/>
  <c r="F52" i="53"/>
  <c r="G54" i="53"/>
  <c r="I54" i="53"/>
  <c r="J54" i="53"/>
  <c r="K54" i="53"/>
  <c r="G55" i="53"/>
  <c r="I55" i="53"/>
  <c r="J55" i="53"/>
  <c r="K55" i="53"/>
  <c r="F56" i="53"/>
  <c r="G57" i="53"/>
  <c r="I57" i="53"/>
  <c r="H57" i="53" s="1"/>
  <c r="H56" i="53" s="1"/>
  <c r="J57" i="53"/>
  <c r="K57" i="53"/>
  <c r="F58" i="53"/>
  <c r="G59" i="53"/>
  <c r="G58" i="53"/>
  <c r="I59" i="53"/>
  <c r="J59" i="53"/>
  <c r="J58" i="53"/>
  <c r="K59" i="53"/>
  <c r="K58" i="53"/>
  <c r="F60" i="53"/>
  <c r="G61" i="53"/>
  <c r="I61" i="53"/>
  <c r="J61" i="53"/>
  <c r="K61" i="53"/>
  <c r="G62" i="53"/>
  <c r="I62" i="53"/>
  <c r="J62" i="53"/>
  <c r="K62" i="53"/>
  <c r="G63" i="53"/>
  <c r="I63" i="53"/>
  <c r="J63" i="53"/>
  <c r="K63" i="53"/>
  <c r="G64" i="53"/>
  <c r="I64" i="53"/>
  <c r="J64" i="53"/>
  <c r="K64" i="53"/>
  <c r="G65" i="53"/>
  <c r="I65" i="53"/>
  <c r="J65" i="53"/>
  <c r="K65" i="53"/>
  <c r="G66" i="53"/>
  <c r="I66" i="53"/>
  <c r="J66" i="53"/>
  <c r="K66" i="53"/>
  <c r="T60" i="53"/>
  <c r="S60" i="53"/>
  <c r="R60" i="53"/>
  <c r="Q60" i="53"/>
  <c r="P60" i="53"/>
  <c r="O60" i="53"/>
  <c r="N60" i="53"/>
  <c r="M60" i="53"/>
  <c r="L60" i="53"/>
  <c r="T58" i="53"/>
  <c r="S58" i="53"/>
  <c r="R58" i="53"/>
  <c r="Q58" i="53"/>
  <c r="P58" i="53"/>
  <c r="O58" i="53"/>
  <c r="N58" i="53"/>
  <c r="M58" i="53"/>
  <c r="L58" i="53"/>
  <c r="T56" i="53"/>
  <c r="S56" i="53"/>
  <c r="R56" i="53"/>
  <c r="Q56" i="53"/>
  <c r="P56" i="53"/>
  <c r="O56" i="53"/>
  <c r="N56" i="53"/>
  <c r="M56" i="53"/>
  <c r="L56" i="53"/>
  <c r="T53" i="53"/>
  <c r="T52" i="53"/>
  <c r="S53" i="53"/>
  <c r="S52" i="53" s="1"/>
  <c r="R53" i="53"/>
  <c r="R52" i="53" s="1"/>
  <c r="Q53" i="53"/>
  <c r="Q52" i="53" s="1"/>
  <c r="P53" i="53"/>
  <c r="P52" i="53" s="1"/>
  <c r="O53" i="53"/>
  <c r="O52" i="53"/>
  <c r="N53" i="53"/>
  <c r="N52" i="53" s="1"/>
  <c r="M53" i="53"/>
  <c r="L53" i="53"/>
  <c r="L52" i="53"/>
  <c r="M52" i="53"/>
  <c r="T50" i="53"/>
  <c r="S50" i="53"/>
  <c r="R50" i="53"/>
  <c r="Q50" i="53"/>
  <c r="P50" i="53"/>
  <c r="O50" i="53"/>
  <c r="N50" i="53"/>
  <c r="M50" i="53"/>
  <c r="L50" i="53"/>
  <c r="T48" i="53"/>
  <c r="S48" i="53"/>
  <c r="R48" i="53"/>
  <c r="Q48" i="53"/>
  <c r="P48" i="53"/>
  <c r="O48" i="53"/>
  <c r="N48" i="53"/>
  <c r="M48" i="53"/>
  <c r="L48" i="53"/>
  <c r="T45" i="53"/>
  <c r="S45" i="53"/>
  <c r="R45" i="53"/>
  <c r="Q45" i="53"/>
  <c r="P45" i="53"/>
  <c r="O45" i="53"/>
  <c r="N45" i="53"/>
  <c r="M45" i="53"/>
  <c r="L45" i="53"/>
  <c r="T30" i="53"/>
  <c r="S30" i="53"/>
  <c r="R30" i="53"/>
  <c r="Q30" i="53"/>
  <c r="P30" i="53"/>
  <c r="O30" i="53"/>
  <c r="N30" i="53"/>
  <c r="M30" i="53"/>
  <c r="L30" i="53"/>
  <c r="T27" i="53"/>
  <c r="S27" i="53"/>
  <c r="R27" i="53"/>
  <c r="Q27" i="53"/>
  <c r="P27" i="53"/>
  <c r="O27" i="53"/>
  <c r="N27" i="53"/>
  <c r="M27" i="53"/>
  <c r="L27" i="53"/>
  <c r="T14" i="53"/>
  <c r="S14" i="53"/>
  <c r="R14" i="53"/>
  <c r="Q14" i="53"/>
  <c r="P14" i="53"/>
  <c r="O14" i="53"/>
  <c r="N14" i="53"/>
  <c r="M14" i="53"/>
  <c r="L14" i="53"/>
  <c r="H66" i="52"/>
  <c r="E66" i="52" s="1"/>
  <c r="H66" i="11" s="1"/>
  <c r="H65" i="52"/>
  <c r="E65" i="52"/>
  <c r="H65" i="11" s="1"/>
  <c r="H64" i="52"/>
  <c r="E64" i="52" s="1"/>
  <c r="H63" i="52"/>
  <c r="E63" i="52" s="1"/>
  <c r="H62" i="52"/>
  <c r="E62" i="52" s="1"/>
  <c r="H61" i="52"/>
  <c r="E61" i="52"/>
  <c r="H61" i="11" s="1"/>
  <c r="T60" i="52"/>
  <c r="S60" i="52"/>
  <c r="R60" i="52"/>
  <c r="Q60" i="52"/>
  <c r="P60" i="52"/>
  <c r="O60" i="52"/>
  <c r="N60" i="52"/>
  <c r="M60" i="52"/>
  <c r="L60" i="52"/>
  <c r="K60" i="52"/>
  <c r="J60" i="52"/>
  <c r="I60" i="52"/>
  <c r="G60" i="52"/>
  <c r="F60" i="52"/>
  <c r="H59" i="52"/>
  <c r="E59" i="52" s="1"/>
  <c r="T58" i="52"/>
  <c r="S58" i="52"/>
  <c r="R58" i="52"/>
  <c r="Q58" i="52"/>
  <c r="P58" i="52"/>
  <c r="O58" i="52"/>
  <c r="N58" i="52"/>
  <c r="M58" i="52"/>
  <c r="L58" i="52"/>
  <c r="K58" i="52"/>
  <c r="J58" i="52"/>
  <c r="I58" i="52"/>
  <c r="G58" i="52"/>
  <c r="F58" i="52"/>
  <c r="H57" i="52"/>
  <c r="T56" i="52"/>
  <c r="S56" i="52"/>
  <c r="R56" i="52"/>
  <c r="Q56" i="52"/>
  <c r="P56" i="52"/>
  <c r="O56" i="52"/>
  <c r="N56" i="52"/>
  <c r="M56" i="52"/>
  <c r="L56" i="52"/>
  <c r="K56" i="52"/>
  <c r="J56" i="52"/>
  <c r="I56" i="52"/>
  <c r="G56" i="52"/>
  <c r="F56" i="52"/>
  <c r="H55" i="52"/>
  <c r="E55" i="52"/>
  <c r="H55" i="11" s="1"/>
  <c r="H54" i="52"/>
  <c r="T53" i="52"/>
  <c r="S53" i="52"/>
  <c r="R53" i="52"/>
  <c r="Q53" i="52"/>
  <c r="P53" i="52"/>
  <c r="O53" i="52"/>
  <c r="N53" i="52"/>
  <c r="M53" i="52"/>
  <c r="L53" i="52"/>
  <c r="K53" i="52"/>
  <c r="J53" i="52"/>
  <c r="I53" i="52"/>
  <c r="G53" i="52"/>
  <c r="F53" i="52"/>
  <c r="T52" i="52"/>
  <c r="S52" i="52"/>
  <c r="R52" i="52"/>
  <c r="Q52" i="52"/>
  <c r="P52" i="52"/>
  <c r="O52" i="52"/>
  <c r="N52" i="52"/>
  <c r="M52" i="52"/>
  <c r="L52" i="52"/>
  <c r="K52" i="52"/>
  <c r="J52" i="52"/>
  <c r="I52" i="52"/>
  <c r="G52" i="52"/>
  <c r="F52" i="52"/>
  <c r="H51" i="52"/>
  <c r="E51" i="52"/>
  <c r="H51" i="11" s="1"/>
  <c r="T50" i="52"/>
  <c r="S50" i="52"/>
  <c r="R50" i="52"/>
  <c r="Q50" i="52"/>
  <c r="P50" i="52"/>
  <c r="O50" i="52"/>
  <c r="N50" i="52"/>
  <c r="M50" i="52"/>
  <c r="L50" i="52"/>
  <c r="K50" i="52"/>
  <c r="J50" i="52"/>
  <c r="I50" i="52"/>
  <c r="G50" i="52"/>
  <c r="F50" i="52"/>
  <c r="H49" i="52"/>
  <c r="E49" i="52" s="1"/>
  <c r="T48" i="52"/>
  <c r="S48" i="52"/>
  <c r="R48" i="52"/>
  <c r="Q48" i="52"/>
  <c r="P48" i="52"/>
  <c r="O48" i="52"/>
  <c r="N48" i="52"/>
  <c r="M48" i="52"/>
  <c r="L48" i="52"/>
  <c r="K48" i="52"/>
  <c r="J48" i="52"/>
  <c r="I48" i="52"/>
  <c r="G48" i="52"/>
  <c r="F48" i="52"/>
  <c r="H47" i="52"/>
  <c r="E47" i="52"/>
  <c r="H46" i="52"/>
  <c r="E46" i="52" s="1"/>
  <c r="T45" i="52"/>
  <c r="S45" i="52"/>
  <c r="R45" i="52"/>
  <c r="Q45" i="52"/>
  <c r="P45" i="52"/>
  <c r="O45" i="52"/>
  <c r="N45" i="52"/>
  <c r="M45" i="52"/>
  <c r="L45" i="52"/>
  <c r="K45" i="52"/>
  <c r="J45" i="52"/>
  <c r="I45" i="52"/>
  <c r="G45" i="52"/>
  <c r="F45" i="52"/>
  <c r="H34" i="52"/>
  <c r="E34" i="52"/>
  <c r="T33" i="52"/>
  <c r="S33" i="52"/>
  <c r="R33" i="52"/>
  <c r="Q33" i="52"/>
  <c r="P33" i="52"/>
  <c r="O33" i="52"/>
  <c r="N33" i="52"/>
  <c r="M33" i="52"/>
  <c r="L33" i="52"/>
  <c r="G33" i="52"/>
  <c r="F33" i="52"/>
  <c r="H32" i="52"/>
  <c r="H30" i="52" s="1"/>
  <c r="T30" i="52"/>
  <c r="S30" i="52"/>
  <c r="R30" i="52"/>
  <c r="Q30" i="52"/>
  <c r="P30" i="52"/>
  <c r="O30" i="52"/>
  <c r="N30" i="52"/>
  <c r="M30" i="52"/>
  <c r="L30" i="52"/>
  <c r="F30" i="52"/>
  <c r="H28" i="52"/>
  <c r="E28" i="52"/>
  <c r="T27" i="52"/>
  <c r="T26" i="52" s="1"/>
  <c r="S27" i="52"/>
  <c r="S26" i="52" s="1"/>
  <c r="R27" i="52"/>
  <c r="R26" i="52" s="1"/>
  <c r="Q27" i="52"/>
  <c r="Q26" i="52" s="1"/>
  <c r="P27" i="52"/>
  <c r="P26" i="52" s="1"/>
  <c r="P67" i="52" s="1"/>
  <c r="O27" i="52"/>
  <c r="N27" i="52"/>
  <c r="M27" i="52"/>
  <c r="M26" i="52" s="1"/>
  <c r="L27" i="52"/>
  <c r="L26" i="52" s="1"/>
  <c r="K27" i="52"/>
  <c r="J27" i="52"/>
  <c r="I27" i="52"/>
  <c r="G27" i="52"/>
  <c r="F27" i="52"/>
  <c r="F26" i="52" s="1"/>
  <c r="O26" i="52"/>
  <c r="N26" i="52"/>
  <c r="E20" i="52"/>
  <c r="H19" i="52"/>
  <c r="E19" i="52" s="1"/>
  <c r="H19" i="11" s="1"/>
  <c r="H18" i="52"/>
  <c r="H17" i="52"/>
  <c r="E17" i="52" s="1"/>
  <c r="H16" i="52"/>
  <c r="E16" i="52"/>
  <c r="H15" i="52"/>
  <c r="T14" i="52"/>
  <c r="S14" i="52"/>
  <c r="S67" i="52" s="1"/>
  <c r="R14" i="52"/>
  <c r="Q14" i="52"/>
  <c r="Q67" i="52" s="1"/>
  <c r="P14" i="52"/>
  <c r="O14" i="52"/>
  <c r="O67" i="52" s="1"/>
  <c r="N14" i="52"/>
  <c r="N67" i="52" s="1"/>
  <c r="M14" i="52"/>
  <c r="M67" i="52" s="1"/>
  <c r="L14" i="52"/>
  <c r="L67" i="52" s="1"/>
  <c r="K14" i="52"/>
  <c r="J14" i="52"/>
  <c r="I14" i="52"/>
  <c r="G14" i="52"/>
  <c r="F14" i="52"/>
  <c r="H62" i="51"/>
  <c r="E62" i="51" s="1"/>
  <c r="I66" i="11" s="1"/>
  <c r="H61" i="51"/>
  <c r="E61" i="51" s="1"/>
  <c r="I65" i="11" s="1"/>
  <c r="H60" i="51"/>
  <c r="E60" i="51" s="1"/>
  <c r="I64" i="11" s="1"/>
  <c r="H59" i="51"/>
  <c r="E59" i="51" s="1"/>
  <c r="I63" i="11" s="1"/>
  <c r="H58" i="51"/>
  <c r="E58" i="51" s="1"/>
  <c r="I62" i="11" s="1"/>
  <c r="H57" i="51"/>
  <c r="E57" i="51" s="1"/>
  <c r="I61" i="11" s="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H55" i="51"/>
  <c r="E55" i="51"/>
  <c r="I59" i="11" s="1"/>
  <c r="I58" i="11" s="1"/>
  <c r="T54" i="51"/>
  <c r="S54" i="51"/>
  <c r="R54" i="51"/>
  <c r="Q54" i="51"/>
  <c r="P54" i="51"/>
  <c r="O54" i="51"/>
  <c r="N54" i="51"/>
  <c r="M54" i="51"/>
  <c r="L54" i="51"/>
  <c r="K54" i="51"/>
  <c r="J54" i="51"/>
  <c r="I54" i="51"/>
  <c r="G54" i="51"/>
  <c r="F54" i="51"/>
  <c r="H53" i="51"/>
  <c r="E53" i="51" s="1"/>
  <c r="I57" i="11" s="1"/>
  <c r="T52" i="51"/>
  <c r="S52" i="51"/>
  <c r="R52" i="51"/>
  <c r="Q52" i="51"/>
  <c r="P52" i="51"/>
  <c r="O52" i="51"/>
  <c r="N52" i="51"/>
  <c r="M52" i="51"/>
  <c r="L52" i="51"/>
  <c r="K52" i="51"/>
  <c r="J52" i="51"/>
  <c r="I52" i="51"/>
  <c r="G52" i="51"/>
  <c r="F52" i="51"/>
  <c r="H51" i="51"/>
  <c r="E51" i="51" s="1"/>
  <c r="I55" i="11" s="1"/>
  <c r="H50" i="51"/>
  <c r="E50" i="51" s="1"/>
  <c r="I54" i="11" s="1"/>
  <c r="T49" i="51"/>
  <c r="S49" i="51"/>
  <c r="R49" i="51"/>
  <c r="Q49" i="51"/>
  <c r="P49" i="51"/>
  <c r="O49" i="51"/>
  <c r="N49" i="51"/>
  <c r="M49" i="51"/>
  <c r="L49" i="51"/>
  <c r="K49" i="51"/>
  <c r="J49" i="51"/>
  <c r="I49" i="51"/>
  <c r="G49" i="51"/>
  <c r="F49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G48" i="51"/>
  <c r="F48" i="51"/>
  <c r="H47" i="51"/>
  <c r="E47" i="51" s="1"/>
  <c r="I51" i="11" s="1"/>
  <c r="T46" i="51"/>
  <c r="S46" i="51"/>
  <c r="R46" i="51"/>
  <c r="Q46" i="51"/>
  <c r="P46" i="51"/>
  <c r="O46" i="51"/>
  <c r="N46" i="51"/>
  <c r="M46" i="51"/>
  <c r="L46" i="51"/>
  <c r="K46" i="51"/>
  <c r="J46" i="51"/>
  <c r="I46" i="51"/>
  <c r="G46" i="51"/>
  <c r="F46" i="51"/>
  <c r="H45" i="51"/>
  <c r="E45" i="51" s="1"/>
  <c r="I49" i="11" s="1"/>
  <c r="T44" i="51"/>
  <c r="S44" i="51"/>
  <c r="R44" i="51"/>
  <c r="Q44" i="51"/>
  <c r="P44" i="51"/>
  <c r="O44" i="51"/>
  <c r="N44" i="51"/>
  <c r="M44" i="51"/>
  <c r="L44" i="51"/>
  <c r="K44" i="51"/>
  <c r="J44" i="51"/>
  <c r="I44" i="51"/>
  <c r="H44" i="51"/>
  <c r="G44" i="51"/>
  <c r="E44" i="51" s="1"/>
  <c r="I48" i="11" s="1"/>
  <c r="F44" i="51"/>
  <c r="H43" i="51"/>
  <c r="E43" i="51"/>
  <c r="I47" i="11" s="1"/>
  <c r="H42" i="51"/>
  <c r="E42" i="51" s="1"/>
  <c r="I46" i="11" s="1"/>
  <c r="T41" i="51"/>
  <c r="S41" i="51"/>
  <c r="R41" i="51"/>
  <c r="Q41" i="51"/>
  <c r="P41" i="51"/>
  <c r="O41" i="51"/>
  <c r="N41" i="51"/>
  <c r="M41" i="51"/>
  <c r="L41" i="51"/>
  <c r="K41" i="51"/>
  <c r="J41" i="51"/>
  <c r="I41" i="51"/>
  <c r="H41" i="51"/>
  <c r="G41" i="51"/>
  <c r="E41" i="51" s="1"/>
  <c r="I45" i="11" s="1"/>
  <c r="F41" i="51"/>
  <c r="H40" i="51"/>
  <c r="E40" i="51"/>
  <c r="I41" i="11" s="1"/>
  <c r="H39" i="51"/>
  <c r="E39" i="51" s="1"/>
  <c r="I40" i="11" s="1"/>
  <c r="H38" i="51"/>
  <c r="E38" i="51"/>
  <c r="I39" i="11" s="1"/>
  <c r="H37" i="51"/>
  <c r="E37" i="51" s="1"/>
  <c r="I38" i="11" s="1"/>
  <c r="H36" i="51"/>
  <c r="E36" i="51"/>
  <c r="I37" i="11" s="1"/>
  <c r="H35" i="51"/>
  <c r="E35" i="51" s="1"/>
  <c r="I36" i="11" s="1"/>
  <c r="H34" i="51"/>
  <c r="E34" i="51"/>
  <c r="I35" i="11" s="1"/>
  <c r="H33" i="51"/>
  <c r="E33" i="51" s="1"/>
  <c r="I34" i="11" s="1"/>
  <c r="T32" i="51"/>
  <c r="T26" i="51" s="1"/>
  <c r="T63" i="51" s="1"/>
  <c r="S32" i="51"/>
  <c r="R32" i="51"/>
  <c r="Q32" i="51"/>
  <c r="Q26" i="51"/>
  <c r="P32" i="51"/>
  <c r="P26" i="51" s="1"/>
  <c r="O32" i="51"/>
  <c r="N32" i="51"/>
  <c r="M32" i="51"/>
  <c r="M26" i="51"/>
  <c r="L32" i="51"/>
  <c r="K32" i="51"/>
  <c r="J32" i="51"/>
  <c r="I32" i="51"/>
  <c r="G32" i="51"/>
  <c r="F32" i="51"/>
  <c r="H31" i="51"/>
  <c r="H30" i="51" s="1"/>
  <c r="E30" i="51" s="1"/>
  <c r="I30" i="11" s="1"/>
  <c r="T30" i="51"/>
  <c r="S30" i="51"/>
  <c r="R30" i="51"/>
  <c r="Q30" i="51"/>
  <c r="P30" i="51"/>
  <c r="O30" i="51"/>
  <c r="N30" i="51"/>
  <c r="M30" i="51"/>
  <c r="L30" i="51"/>
  <c r="K30" i="51"/>
  <c r="J30" i="51"/>
  <c r="I30" i="51"/>
  <c r="G30" i="51"/>
  <c r="F30" i="51"/>
  <c r="H29" i="51"/>
  <c r="E29" i="51"/>
  <c r="I29" i="11" s="1"/>
  <c r="H28" i="51"/>
  <c r="H27" i="51" s="1"/>
  <c r="E27" i="51" s="1"/>
  <c r="I27" i="11" s="1"/>
  <c r="T27" i="51"/>
  <c r="S27" i="51"/>
  <c r="R27" i="51"/>
  <c r="Q27" i="51"/>
  <c r="P27" i="51"/>
  <c r="O27" i="51"/>
  <c r="O26" i="51" s="1"/>
  <c r="O63" i="51" s="1"/>
  <c r="N27" i="51"/>
  <c r="N26" i="51" s="1"/>
  <c r="M27" i="51"/>
  <c r="L27" i="51"/>
  <c r="K27" i="51"/>
  <c r="K26" i="51" s="1"/>
  <c r="K63" i="51" s="1"/>
  <c r="J27" i="51"/>
  <c r="J26" i="51" s="1"/>
  <c r="J63" i="51" s="1"/>
  <c r="I27" i="51"/>
  <c r="I26" i="51" s="1"/>
  <c r="I63" i="51" s="1"/>
  <c r="G27" i="51"/>
  <c r="F27" i="51"/>
  <c r="S26" i="51"/>
  <c r="R26" i="51"/>
  <c r="R63" i="51" s="1"/>
  <c r="L26" i="51"/>
  <c r="G26" i="51"/>
  <c r="F26" i="51"/>
  <c r="F63" i="51" s="1"/>
  <c r="H25" i="51"/>
  <c r="E25" i="51" s="1"/>
  <c r="I25" i="11" s="1"/>
  <c r="H24" i="51"/>
  <c r="E24" i="51" s="1"/>
  <c r="I24" i="11" s="1"/>
  <c r="H23" i="51"/>
  <c r="E23" i="51"/>
  <c r="I23" i="11" s="1"/>
  <c r="H22" i="51"/>
  <c r="E22" i="51"/>
  <c r="I22" i="11"/>
  <c r="H21" i="51"/>
  <c r="E21" i="51" s="1"/>
  <c r="I21" i="11" s="1"/>
  <c r="H20" i="51"/>
  <c r="E20" i="51" s="1"/>
  <c r="I20" i="11" s="1"/>
  <c r="H19" i="51"/>
  <c r="E19" i="51"/>
  <c r="I19" i="11" s="1"/>
  <c r="H18" i="51"/>
  <c r="E18" i="51"/>
  <c r="I18" i="11"/>
  <c r="H17" i="51"/>
  <c r="E17" i="51"/>
  <c r="I17" i="11"/>
  <c r="H16" i="51"/>
  <c r="E16" i="51" s="1"/>
  <c r="I16" i="11" s="1"/>
  <c r="H15" i="51"/>
  <c r="E15" i="51"/>
  <c r="T14" i="51"/>
  <c r="S14" i="51"/>
  <c r="S63" i="51"/>
  <c r="R14" i="51"/>
  <c r="Q14" i="51"/>
  <c r="P14" i="51"/>
  <c r="P63" i="51" s="1"/>
  <c r="O14" i="51"/>
  <c r="N14" i="51"/>
  <c r="N63" i="51" s="1"/>
  <c r="M14" i="51"/>
  <c r="L14" i="51"/>
  <c r="L63" i="51"/>
  <c r="K14" i="51"/>
  <c r="J14" i="51"/>
  <c r="I14" i="51"/>
  <c r="G14" i="51"/>
  <c r="G63" i="51"/>
  <c r="F14" i="51"/>
  <c r="H62" i="50"/>
  <c r="E62" i="50"/>
  <c r="J66" i="11" s="1"/>
  <c r="H61" i="50"/>
  <c r="E61" i="50"/>
  <c r="J65" i="11" s="1"/>
  <c r="H60" i="50"/>
  <c r="E60" i="50"/>
  <c r="J64" i="11" s="1"/>
  <c r="H59" i="50"/>
  <c r="E59" i="50"/>
  <c r="J63" i="11" s="1"/>
  <c r="H58" i="50"/>
  <c r="E58" i="50"/>
  <c r="J62" i="11" s="1"/>
  <c r="H57" i="50"/>
  <c r="E57" i="50"/>
  <c r="J61" i="11" s="1"/>
  <c r="T56" i="50"/>
  <c r="S56" i="50"/>
  <c r="R56" i="50"/>
  <c r="Q56" i="50"/>
  <c r="P56" i="50"/>
  <c r="O56" i="50"/>
  <c r="N56" i="50"/>
  <c r="M56" i="50"/>
  <c r="L56" i="50"/>
  <c r="K56" i="50"/>
  <c r="J56" i="50"/>
  <c r="I56" i="50"/>
  <c r="H56" i="50"/>
  <c r="G56" i="50"/>
  <c r="F56" i="50"/>
  <c r="H55" i="50"/>
  <c r="H54" i="50" s="1"/>
  <c r="E55" i="50"/>
  <c r="J59" i="11" s="1"/>
  <c r="J58" i="11" s="1"/>
  <c r="E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G54" i="50"/>
  <c r="F54" i="50"/>
  <c r="H53" i="50"/>
  <c r="H52" i="50" s="1"/>
  <c r="E52" i="50" s="1"/>
  <c r="J56" i="11" s="1"/>
  <c r="T52" i="50"/>
  <c r="S52" i="50"/>
  <c r="R52" i="50"/>
  <c r="Q52" i="50"/>
  <c r="P52" i="50"/>
  <c r="O52" i="50"/>
  <c r="N52" i="50"/>
  <c r="M52" i="50"/>
  <c r="L52" i="50"/>
  <c r="K52" i="50"/>
  <c r="J52" i="50"/>
  <c r="I52" i="50"/>
  <c r="G52" i="50"/>
  <c r="F52" i="50"/>
  <c r="H51" i="50"/>
  <c r="E51" i="50"/>
  <c r="J55" i="11" s="1"/>
  <c r="H50" i="50"/>
  <c r="H49" i="50" s="1"/>
  <c r="T49" i="50"/>
  <c r="S49" i="50"/>
  <c r="R49" i="50"/>
  <c r="R48" i="50" s="1"/>
  <c r="Q49" i="50"/>
  <c r="Q48" i="50"/>
  <c r="P49" i="50"/>
  <c r="P48" i="50" s="1"/>
  <c r="O49" i="50"/>
  <c r="O48" i="50" s="1"/>
  <c r="N49" i="50"/>
  <c r="M49" i="50"/>
  <c r="L49" i="50"/>
  <c r="L48" i="50" s="1"/>
  <c r="L63" i="50" s="1"/>
  <c r="K49" i="50"/>
  <c r="K48" i="50" s="1"/>
  <c r="J49" i="50"/>
  <c r="I49" i="50"/>
  <c r="G49" i="50"/>
  <c r="E49" i="50" s="1"/>
  <c r="J53" i="11" s="1"/>
  <c r="F49" i="50"/>
  <c r="T48" i="50"/>
  <c r="S48" i="50"/>
  <c r="N48" i="50"/>
  <c r="M48" i="50"/>
  <c r="J48" i="50"/>
  <c r="I48" i="50"/>
  <c r="F48" i="50"/>
  <c r="H47" i="50"/>
  <c r="H46" i="50" s="1"/>
  <c r="E46" i="50" s="1"/>
  <c r="J50" i="11" s="1"/>
  <c r="T46" i="50"/>
  <c r="S46" i="50"/>
  <c r="R46" i="50"/>
  <c r="Q46" i="50"/>
  <c r="P46" i="50"/>
  <c r="O46" i="50"/>
  <c r="N46" i="50"/>
  <c r="M46" i="50"/>
  <c r="L46" i="50"/>
  <c r="K46" i="50"/>
  <c r="J46" i="50"/>
  <c r="I46" i="50"/>
  <c r="G46" i="50"/>
  <c r="F46" i="50"/>
  <c r="H45" i="50"/>
  <c r="E45" i="50"/>
  <c r="J49" i="11" s="1"/>
  <c r="T44" i="50"/>
  <c r="S44" i="50"/>
  <c r="R44" i="50"/>
  <c r="Q44" i="50"/>
  <c r="P44" i="50"/>
  <c r="O44" i="50"/>
  <c r="N44" i="50"/>
  <c r="M44" i="50"/>
  <c r="L44" i="50"/>
  <c r="K44" i="50"/>
  <c r="J44" i="50"/>
  <c r="I44" i="50"/>
  <c r="H44" i="50"/>
  <c r="E44" i="50" s="1"/>
  <c r="J48" i="11" s="1"/>
  <c r="G44" i="50"/>
  <c r="F44" i="50"/>
  <c r="H43" i="50"/>
  <c r="E43" i="50" s="1"/>
  <c r="J47" i="11" s="1"/>
  <c r="H42" i="50"/>
  <c r="E42" i="50"/>
  <c r="J46" i="11" s="1"/>
  <c r="T41" i="50"/>
  <c r="S41" i="50"/>
  <c r="R41" i="50"/>
  <c r="Q41" i="50"/>
  <c r="P41" i="50"/>
  <c r="O41" i="50"/>
  <c r="N41" i="50"/>
  <c r="M41" i="50"/>
  <c r="L41" i="50"/>
  <c r="K41" i="50"/>
  <c r="J41" i="50"/>
  <c r="I41" i="50"/>
  <c r="H41" i="50"/>
  <c r="E41" i="50" s="1"/>
  <c r="J45" i="11" s="1"/>
  <c r="G41" i="50"/>
  <c r="F41" i="50"/>
  <c r="H40" i="50"/>
  <c r="E40" i="50" s="1"/>
  <c r="J41" i="11" s="1"/>
  <c r="H39" i="50"/>
  <c r="E39" i="50"/>
  <c r="J40" i="11" s="1"/>
  <c r="H38" i="50"/>
  <c r="E38" i="50" s="1"/>
  <c r="J39" i="11" s="1"/>
  <c r="H37" i="50"/>
  <c r="E37" i="50"/>
  <c r="J38" i="11" s="1"/>
  <c r="H36" i="50"/>
  <c r="E36" i="50" s="1"/>
  <c r="J37" i="11" s="1"/>
  <c r="H35" i="50"/>
  <c r="E35" i="50"/>
  <c r="J36" i="11" s="1"/>
  <c r="H34" i="50"/>
  <c r="E34" i="50" s="1"/>
  <c r="J35" i="11" s="1"/>
  <c r="E33" i="50"/>
  <c r="J34" i="11" s="1"/>
  <c r="T32" i="50"/>
  <c r="T26" i="50" s="1"/>
  <c r="T63" i="50" s="1"/>
  <c r="S32" i="50"/>
  <c r="S26" i="50" s="1"/>
  <c r="S63" i="50" s="1"/>
  <c r="R32" i="50"/>
  <c r="Q32" i="50"/>
  <c r="Q26" i="50"/>
  <c r="P32" i="50"/>
  <c r="P26" i="50" s="1"/>
  <c r="O32" i="50"/>
  <c r="N32" i="50"/>
  <c r="M32" i="50"/>
  <c r="M26" i="50"/>
  <c r="L32" i="50"/>
  <c r="K32" i="50"/>
  <c r="J32" i="50"/>
  <c r="I32" i="50"/>
  <c r="G32" i="50"/>
  <c r="F32" i="50"/>
  <c r="F26" i="50" s="1"/>
  <c r="F63" i="50" s="1"/>
  <c r="H31" i="50"/>
  <c r="H30" i="50" s="1"/>
  <c r="E30" i="50" s="1"/>
  <c r="J30" i="11" s="1"/>
  <c r="T30" i="50"/>
  <c r="S30" i="50"/>
  <c r="R30" i="50"/>
  <c r="Q30" i="50"/>
  <c r="P30" i="50"/>
  <c r="O30" i="50"/>
  <c r="N30" i="50"/>
  <c r="M30" i="50"/>
  <c r="L30" i="50"/>
  <c r="K30" i="50"/>
  <c r="J30" i="50"/>
  <c r="I30" i="50"/>
  <c r="G30" i="50"/>
  <c r="F30" i="50"/>
  <c r="H29" i="50"/>
  <c r="E29" i="50"/>
  <c r="J29" i="11" s="1"/>
  <c r="H28" i="50"/>
  <c r="H27" i="50" s="1"/>
  <c r="E27" i="50" s="1"/>
  <c r="J27" i="11" s="1"/>
  <c r="T27" i="50"/>
  <c r="S27" i="50"/>
  <c r="R27" i="50"/>
  <c r="Q27" i="50"/>
  <c r="P27" i="50"/>
  <c r="O27" i="50"/>
  <c r="O26" i="50" s="1"/>
  <c r="O63" i="50" s="1"/>
  <c r="N27" i="50"/>
  <c r="N26" i="50" s="1"/>
  <c r="M27" i="50"/>
  <c r="L27" i="50"/>
  <c r="K27" i="50"/>
  <c r="J27" i="50"/>
  <c r="J26" i="50" s="1"/>
  <c r="J63" i="50" s="1"/>
  <c r="I27" i="50"/>
  <c r="I26" i="50" s="1"/>
  <c r="I63" i="50" s="1"/>
  <c r="G27" i="50"/>
  <c r="F27" i="50"/>
  <c r="R26" i="50"/>
  <c r="R63" i="50" s="1"/>
  <c r="L26" i="50"/>
  <c r="H25" i="50"/>
  <c r="E25" i="50"/>
  <c r="J25" i="11" s="1"/>
  <c r="H24" i="50"/>
  <c r="E24" i="50"/>
  <c r="J24" i="11"/>
  <c r="H23" i="50"/>
  <c r="E23" i="50" s="1"/>
  <c r="J23" i="11" s="1"/>
  <c r="H21" i="50"/>
  <c r="E21" i="50" s="1"/>
  <c r="H20" i="50"/>
  <c r="E20" i="50"/>
  <c r="J20" i="11"/>
  <c r="H19" i="50"/>
  <c r="E19" i="50" s="1"/>
  <c r="J19" i="11" s="1"/>
  <c r="H18" i="50"/>
  <c r="E18" i="50" s="1"/>
  <c r="J18" i="11" s="1"/>
  <c r="H17" i="50"/>
  <c r="E17" i="50"/>
  <c r="J17" i="11" s="1"/>
  <c r="H16" i="50"/>
  <c r="H15" i="50"/>
  <c r="E15" i="50"/>
  <c r="T14" i="50"/>
  <c r="S14" i="50"/>
  <c r="R14" i="50"/>
  <c r="Q14" i="50"/>
  <c r="P14" i="50"/>
  <c r="P63" i="50" s="1"/>
  <c r="O14" i="50"/>
  <c r="N14" i="50"/>
  <c r="N63" i="50" s="1"/>
  <c r="M14" i="50"/>
  <c r="L14" i="50"/>
  <c r="K14" i="50"/>
  <c r="J14" i="50"/>
  <c r="I14" i="50"/>
  <c r="G14" i="50"/>
  <c r="F14" i="50"/>
  <c r="H62" i="49"/>
  <c r="E62" i="49"/>
  <c r="K66" i="11" s="1"/>
  <c r="H61" i="49"/>
  <c r="E61" i="49"/>
  <c r="K65" i="11" s="1"/>
  <c r="H60" i="49"/>
  <c r="E60" i="49"/>
  <c r="K64" i="11" s="1"/>
  <c r="H59" i="49"/>
  <c r="E59" i="49"/>
  <c r="K63" i="11" s="1"/>
  <c r="H58" i="49"/>
  <c r="E58" i="49"/>
  <c r="K62" i="11" s="1"/>
  <c r="H57" i="49"/>
  <c r="E57" i="49"/>
  <c r="K61" i="11" s="1"/>
  <c r="T56" i="49"/>
  <c r="S56" i="49"/>
  <c r="R56" i="49"/>
  <c r="Q56" i="49"/>
  <c r="P56" i="49"/>
  <c r="O56" i="49"/>
  <c r="N56" i="49"/>
  <c r="M56" i="49"/>
  <c r="L56" i="49"/>
  <c r="K56" i="49"/>
  <c r="J56" i="49"/>
  <c r="I56" i="49"/>
  <c r="H56" i="49"/>
  <c r="G56" i="49"/>
  <c r="F56" i="49"/>
  <c r="H55" i="49"/>
  <c r="E55" i="49"/>
  <c r="K59" i="11" s="1"/>
  <c r="K58" i="11" s="1"/>
  <c r="E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G54" i="49"/>
  <c r="F54" i="49"/>
  <c r="H53" i="49"/>
  <c r="H52" i="49" s="1"/>
  <c r="E52" i="49" s="1"/>
  <c r="K56" i="11" s="1"/>
  <c r="E53" i="49"/>
  <c r="K57" i="11" s="1"/>
  <c r="T52" i="49"/>
  <c r="S52" i="49"/>
  <c r="R52" i="49"/>
  <c r="Q52" i="49"/>
  <c r="P52" i="49"/>
  <c r="O52" i="49"/>
  <c r="N52" i="49"/>
  <c r="M52" i="49"/>
  <c r="L52" i="49"/>
  <c r="K52" i="49"/>
  <c r="J52" i="49"/>
  <c r="I52" i="49"/>
  <c r="G52" i="49"/>
  <c r="F52" i="49"/>
  <c r="H51" i="49"/>
  <c r="E51" i="49" s="1"/>
  <c r="K55" i="11" s="1"/>
  <c r="H50" i="49"/>
  <c r="H49" i="49" s="1"/>
  <c r="E50" i="49"/>
  <c r="K54" i="11" s="1"/>
  <c r="T49" i="49"/>
  <c r="S49" i="49"/>
  <c r="R49" i="49"/>
  <c r="Q49" i="49"/>
  <c r="P49" i="49"/>
  <c r="O49" i="49"/>
  <c r="N49" i="49"/>
  <c r="M49" i="49"/>
  <c r="L49" i="49"/>
  <c r="K49" i="49"/>
  <c r="J49" i="49"/>
  <c r="I49" i="49"/>
  <c r="G49" i="49"/>
  <c r="F49" i="49"/>
  <c r="T48" i="49"/>
  <c r="S48" i="49"/>
  <c r="R48" i="49"/>
  <c r="Q48" i="49"/>
  <c r="P48" i="49"/>
  <c r="O48" i="49"/>
  <c r="N48" i="49"/>
  <c r="M48" i="49"/>
  <c r="L48" i="49"/>
  <c r="K48" i="49"/>
  <c r="J48" i="49"/>
  <c r="I48" i="49"/>
  <c r="G48" i="49"/>
  <c r="F48" i="49"/>
  <c r="H47" i="49"/>
  <c r="E47" i="49" s="1"/>
  <c r="K51" i="11" s="1"/>
  <c r="T46" i="49"/>
  <c r="S46" i="49"/>
  <c r="R46" i="49"/>
  <c r="Q46" i="49"/>
  <c r="P46" i="49"/>
  <c r="O46" i="49"/>
  <c r="N46" i="49"/>
  <c r="M46" i="49"/>
  <c r="L46" i="49"/>
  <c r="K46" i="49"/>
  <c r="J46" i="49"/>
  <c r="I46" i="49"/>
  <c r="G46" i="49"/>
  <c r="F46" i="49"/>
  <c r="H45" i="49"/>
  <c r="E45" i="49" s="1"/>
  <c r="K49" i="11" s="1"/>
  <c r="T44" i="49"/>
  <c r="S44" i="49"/>
  <c r="R44" i="49"/>
  <c r="Q44" i="49"/>
  <c r="P44" i="49"/>
  <c r="O44" i="49"/>
  <c r="N44" i="49"/>
  <c r="M44" i="49"/>
  <c r="L44" i="49"/>
  <c r="K44" i="49"/>
  <c r="J44" i="49"/>
  <c r="I44" i="49"/>
  <c r="H44" i="49"/>
  <c r="G44" i="49"/>
  <c r="E44" i="49" s="1"/>
  <c r="K48" i="11" s="1"/>
  <c r="F44" i="49"/>
  <c r="H43" i="49"/>
  <c r="E43" i="49"/>
  <c r="K47" i="11" s="1"/>
  <c r="H42" i="49"/>
  <c r="E42" i="49" s="1"/>
  <c r="K46" i="11" s="1"/>
  <c r="T41" i="49"/>
  <c r="S41" i="49"/>
  <c r="R41" i="49"/>
  <c r="Q41" i="49"/>
  <c r="P41" i="49"/>
  <c r="O41" i="49"/>
  <c r="N41" i="49"/>
  <c r="M41" i="49"/>
  <c r="L41" i="49"/>
  <c r="K41" i="49"/>
  <c r="J41" i="49"/>
  <c r="I41" i="49"/>
  <c r="H41" i="49"/>
  <c r="G41" i="49"/>
  <c r="E41" i="49" s="1"/>
  <c r="K45" i="11" s="1"/>
  <c r="F41" i="49"/>
  <c r="H40" i="49"/>
  <c r="E40" i="49"/>
  <c r="K41" i="11" s="1"/>
  <c r="H39" i="49"/>
  <c r="E39" i="49" s="1"/>
  <c r="K40" i="11" s="1"/>
  <c r="H38" i="49"/>
  <c r="E38" i="49"/>
  <c r="K39" i="11" s="1"/>
  <c r="H37" i="49"/>
  <c r="E37" i="49" s="1"/>
  <c r="K38" i="11" s="1"/>
  <c r="H36" i="49"/>
  <c r="E36" i="49"/>
  <c r="K37" i="11" s="1"/>
  <c r="H35" i="49"/>
  <c r="E35" i="49" s="1"/>
  <c r="K36" i="11" s="1"/>
  <c r="H34" i="49"/>
  <c r="H32" i="49" s="1"/>
  <c r="E32" i="49" s="1"/>
  <c r="K33" i="11" s="1"/>
  <c r="E34" i="49"/>
  <c r="K35" i="11" s="1"/>
  <c r="H33" i="49"/>
  <c r="E33" i="49" s="1"/>
  <c r="K34" i="11" s="1"/>
  <c r="T32" i="49"/>
  <c r="T26" i="49"/>
  <c r="S32" i="49"/>
  <c r="R32" i="49"/>
  <c r="Q32" i="49"/>
  <c r="P32" i="49"/>
  <c r="O32" i="49"/>
  <c r="N32" i="49"/>
  <c r="M32" i="49"/>
  <c r="L32" i="49"/>
  <c r="L26" i="49"/>
  <c r="K32" i="49"/>
  <c r="J32" i="49"/>
  <c r="I32" i="49"/>
  <c r="G32" i="49"/>
  <c r="F32" i="49"/>
  <c r="H31" i="49"/>
  <c r="E31" i="49" s="1"/>
  <c r="K31" i="11" s="1"/>
  <c r="T30" i="49"/>
  <c r="S30" i="49"/>
  <c r="S26" i="49" s="1"/>
  <c r="R30" i="49"/>
  <c r="Q30" i="49"/>
  <c r="P30" i="49"/>
  <c r="O30" i="49"/>
  <c r="O26" i="49" s="1"/>
  <c r="O63" i="49" s="1"/>
  <c r="N30" i="49"/>
  <c r="M30" i="49"/>
  <c r="L30" i="49"/>
  <c r="K30" i="49"/>
  <c r="K26" i="49" s="1"/>
  <c r="J30" i="49"/>
  <c r="I30" i="49"/>
  <c r="G30" i="49"/>
  <c r="G26" i="49" s="1"/>
  <c r="G63" i="49" s="1"/>
  <c r="F30" i="49"/>
  <c r="F26" i="49" s="1"/>
  <c r="H29" i="49"/>
  <c r="E29" i="49" s="1"/>
  <c r="K29" i="11" s="1"/>
  <c r="H28" i="49"/>
  <c r="E28" i="49"/>
  <c r="K28" i="11" s="1"/>
  <c r="T27" i="49"/>
  <c r="S27" i="49"/>
  <c r="R27" i="49"/>
  <c r="Q27" i="49"/>
  <c r="Q26" i="49" s="1"/>
  <c r="P27" i="49"/>
  <c r="P26" i="49" s="1"/>
  <c r="O27" i="49"/>
  <c r="N27" i="49"/>
  <c r="N26" i="49" s="1"/>
  <c r="M27" i="49"/>
  <c r="M26" i="49" s="1"/>
  <c r="L27" i="49"/>
  <c r="K27" i="49"/>
  <c r="J27" i="49"/>
  <c r="I27" i="49"/>
  <c r="I26" i="49" s="1"/>
  <c r="G27" i="49"/>
  <c r="F27" i="49"/>
  <c r="R26" i="49"/>
  <c r="R63" i="49" s="1"/>
  <c r="J26" i="49"/>
  <c r="J63" i="49" s="1"/>
  <c r="H25" i="49"/>
  <c r="E25" i="49"/>
  <c r="K25" i="11" s="1"/>
  <c r="H24" i="49"/>
  <c r="E24" i="49"/>
  <c r="K24" i="11"/>
  <c r="H23" i="49"/>
  <c r="E23" i="49" s="1"/>
  <c r="K23" i="11" s="1"/>
  <c r="H22" i="49"/>
  <c r="E22" i="49" s="1"/>
  <c r="K22" i="11" s="1"/>
  <c r="H21" i="49"/>
  <c r="E21" i="49"/>
  <c r="K21" i="11" s="1"/>
  <c r="H20" i="49"/>
  <c r="E20" i="49"/>
  <c r="K20" i="11"/>
  <c r="H19" i="49"/>
  <c r="E19" i="49" s="1"/>
  <c r="K19" i="11" s="1"/>
  <c r="H18" i="49"/>
  <c r="E18" i="49" s="1"/>
  <c r="K18" i="11" s="1"/>
  <c r="H17" i="49"/>
  <c r="E17" i="49"/>
  <c r="K17" i="11" s="1"/>
  <c r="H16" i="49"/>
  <c r="E16" i="49"/>
  <c r="K16" i="11"/>
  <c r="H15" i="49"/>
  <c r="E15" i="49" s="1"/>
  <c r="T14" i="49"/>
  <c r="S14" i="49"/>
  <c r="R14" i="49"/>
  <c r="Q14" i="49"/>
  <c r="P14" i="49"/>
  <c r="O14" i="49"/>
  <c r="N14" i="49"/>
  <c r="N63" i="49" s="1"/>
  <c r="M14" i="49"/>
  <c r="L14" i="49"/>
  <c r="K14" i="49"/>
  <c r="J14" i="49"/>
  <c r="I14" i="49"/>
  <c r="I63" i="49" s="1"/>
  <c r="G14" i="49"/>
  <c r="F14" i="49"/>
  <c r="H62" i="48"/>
  <c r="E62" i="48"/>
  <c r="L66" i="11" s="1"/>
  <c r="H61" i="48"/>
  <c r="E61" i="48" s="1"/>
  <c r="L65" i="11" s="1"/>
  <c r="H60" i="48"/>
  <c r="E60" i="48"/>
  <c r="L64" i="11" s="1"/>
  <c r="H59" i="48"/>
  <c r="E59" i="48" s="1"/>
  <c r="L63" i="11" s="1"/>
  <c r="E58" i="48"/>
  <c r="H57" i="48"/>
  <c r="E57" i="48" s="1"/>
  <c r="L61" i="11" s="1"/>
  <c r="H56" i="48"/>
  <c r="T56" i="48"/>
  <c r="S56" i="48"/>
  <c r="R56" i="48"/>
  <c r="Q56" i="48"/>
  <c r="P56" i="48"/>
  <c r="O56" i="48"/>
  <c r="N56" i="48"/>
  <c r="M56" i="48"/>
  <c r="L56" i="48"/>
  <c r="K56" i="48"/>
  <c r="J56" i="48"/>
  <c r="I56" i="48"/>
  <c r="G56" i="48"/>
  <c r="F56" i="48"/>
  <c r="H55" i="48"/>
  <c r="H54" i="48" s="1"/>
  <c r="T54" i="48"/>
  <c r="S54" i="48"/>
  <c r="R54" i="48"/>
  <c r="Q54" i="48"/>
  <c r="P54" i="48"/>
  <c r="O54" i="48"/>
  <c r="N54" i="48"/>
  <c r="M54" i="48"/>
  <c r="L54" i="48"/>
  <c r="K54" i="48"/>
  <c r="J54" i="48"/>
  <c r="I54" i="48"/>
  <c r="G54" i="48"/>
  <c r="F54" i="48"/>
  <c r="H52" i="48"/>
  <c r="E52" i="48"/>
  <c r="E53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G52" i="48"/>
  <c r="F52" i="48"/>
  <c r="H51" i="48"/>
  <c r="E51" i="48"/>
  <c r="L55" i="11" s="1"/>
  <c r="H50" i="48"/>
  <c r="H49" i="48" s="1"/>
  <c r="E50" i="48"/>
  <c r="L54" i="11" s="1"/>
  <c r="T49" i="48"/>
  <c r="T48" i="48" s="1"/>
  <c r="S49" i="48"/>
  <c r="R49" i="48"/>
  <c r="Q49" i="48"/>
  <c r="Q48" i="48" s="1"/>
  <c r="P49" i="48"/>
  <c r="P48" i="48" s="1"/>
  <c r="O49" i="48"/>
  <c r="N49" i="48"/>
  <c r="M49" i="48"/>
  <c r="M48" i="48" s="1"/>
  <c r="L49" i="48"/>
  <c r="L48" i="48" s="1"/>
  <c r="K49" i="48"/>
  <c r="J49" i="48"/>
  <c r="I49" i="48"/>
  <c r="I48" i="48" s="1"/>
  <c r="G49" i="48"/>
  <c r="G48" i="48" s="1"/>
  <c r="F49" i="48"/>
  <c r="S48" i="48"/>
  <c r="R48" i="48"/>
  <c r="O48" i="48"/>
  <c r="N48" i="48"/>
  <c r="K48" i="48"/>
  <c r="J48" i="48"/>
  <c r="F48" i="48"/>
  <c r="H47" i="48"/>
  <c r="H46" i="48" s="1"/>
  <c r="E46" i="48" s="1"/>
  <c r="L50" i="11" s="1"/>
  <c r="T46" i="48"/>
  <c r="S46" i="48"/>
  <c r="R46" i="48"/>
  <c r="Q46" i="48"/>
  <c r="P46" i="48"/>
  <c r="O46" i="48"/>
  <c r="N46" i="48"/>
  <c r="M46" i="48"/>
  <c r="L46" i="48"/>
  <c r="K46" i="48"/>
  <c r="J46" i="48"/>
  <c r="I46" i="48"/>
  <c r="G46" i="48"/>
  <c r="F46" i="48"/>
  <c r="H45" i="48"/>
  <c r="H44" i="48"/>
  <c r="E44" i="48"/>
  <c r="L48" i="11" s="1"/>
  <c r="E45" i="48"/>
  <c r="L49" i="11" s="1"/>
  <c r="T44" i="48"/>
  <c r="S44" i="48"/>
  <c r="R44" i="48"/>
  <c r="Q44" i="48"/>
  <c r="P44" i="48"/>
  <c r="O44" i="48"/>
  <c r="N44" i="48"/>
  <c r="M44" i="48"/>
  <c r="L44" i="48"/>
  <c r="K44" i="48"/>
  <c r="J44" i="48"/>
  <c r="I44" i="48"/>
  <c r="G44" i="48"/>
  <c r="F44" i="48"/>
  <c r="H43" i="48"/>
  <c r="H41" i="48" s="1"/>
  <c r="E41" i="48" s="1"/>
  <c r="L45" i="11" s="1"/>
  <c r="H42" i="48"/>
  <c r="E42" i="48"/>
  <c r="L46" i="11" s="1"/>
  <c r="T41" i="48"/>
  <c r="S41" i="48"/>
  <c r="R41" i="48"/>
  <c r="R26" i="48" s="1"/>
  <c r="R63" i="48" s="1"/>
  <c r="Q41" i="48"/>
  <c r="P41" i="48"/>
  <c r="O41" i="48"/>
  <c r="N41" i="48"/>
  <c r="M41" i="48"/>
  <c r="L41" i="48"/>
  <c r="K41" i="48"/>
  <c r="J41" i="48"/>
  <c r="J26" i="48" s="1"/>
  <c r="J63" i="48" s="1"/>
  <c r="I41" i="48"/>
  <c r="G41" i="48"/>
  <c r="F41" i="48"/>
  <c r="H40" i="48"/>
  <c r="E40" i="48" s="1"/>
  <c r="L41" i="11" s="1"/>
  <c r="H39" i="48"/>
  <c r="E39" i="48"/>
  <c r="L40" i="11" s="1"/>
  <c r="H38" i="48"/>
  <c r="E38" i="48" s="1"/>
  <c r="L39" i="11" s="1"/>
  <c r="H37" i="48"/>
  <c r="E37" i="48"/>
  <c r="L38" i="11" s="1"/>
  <c r="E36" i="48"/>
  <c r="L37" i="11" s="1"/>
  <c r="H35" i="48"/>
  <c r="E35" i="48" s="1"/>
  <c r="L36" i="11" s="1"/>
  <c r="H34" i="48"/>
  <c r="H32" i="48" s="1"/>
  <c r="E34" i="48"/>
  <c r="L35" i="11" s="1"/>
  <c r="E33" i="48"/>
  <c r="L34" i="11" s="1"/>
  <c r="T32" i="48"/>
  <c r="T26" i="48" s="1"/>
  <c r="T63" i="48" s="1"/>
  <c r="S32" i="48"/>
  <c r="R32" i="48"/>
  <c r="Q32" i="48"/>
  <c r="P32" i="48"/>
  <c r="O32" i="48"/>
  <c r="N32" i="48"/>
  <c r="M32" i="48"/>
  <c r="M26" i="48"/>
  <c r="L32" i="48"/>
  <c r="L26" i="48" s="1"/>
  <c r="L63" i="48" s="1"/>
  <c r="K32" i="48"/>
  <c r="J32" i="48"/>
  <c r="I32" i="48"/>
  <c r="I26" i="48" s="1"/>
  <c r="G32" i="48"/>
  <c r="F32" i="48"/>
  <c r="F26" i="48"/>
  <c r="H31" i="48"/>
  <c r="E31" i="48" s="1"/>
  <c r="L31" i="11" s="1"/>
  <c r="T30" i="48"/>
  <c r="S30" i="48"/>
  <c r="R30" i="48"/>
  <c r="Q30" i="48"/>
  <c r="P30" i="48"/>
  <c r="O30" i="48"/>
  <c r="N30" i="48"/>
  <c r="M30" i="48"/>
  <c r="L30" i="48"/>
  <c r="K30" i="48"/>
  <c r="J30" i="48"/>
  <c r="I30" i="48"/>
  <c r="H30" i="48"/>
  <c r="G30" i="48"/>
  <c r="E30" i="48" s="1"/>
  <c r="L30" i="11" s="1"/>
  <c r="F30" i="48"/>
  <c r="H29" i="48"/>
  <c r="E29" i="48"/>
  <c r="L29" i="11" s="1"/>
  <c r="H28" i="48"/>
  <c r="E28" i="48" s="1"/>
  <c r="L28" i="11" s="1"/>
  <c r="T27" i="48"/>
  <c r="S27" i="48"/>
  <c r="R27" i="48"/>
  <c r="Q27" i="48"/>
  <c r="Q26" i="48" s="1"/>
  <c r="P27" i="48"/>
  <c r="P26" i="48" s="1"/>
  <c r="P63" i="48" s="1"/>
  <c r="O27" i="48"/>
  <c r="O26" i="48" s="1"/>
  <c r="N27" i="48"/>
  <c r="N26" i="48" s="1"/>
  <c r="N63" i="48" s="1"/>
  <c r="M27" i="48"/>
  <c r="L27" i="48"/>
  <c r="K27" i="48"/>
  <c r="J27" i="48"/>
  <c r="I27" i="48"/>
  <c r="H27" i="48"/>
  <c r="G27" i="48"/>
  <c r="E27" i="48" s="1"/>
  <c r="L27" i="11" s="1"/>
  <c r="F27" i="48"/>
  <c r="S26" i="48"/>
  <c r="K26" i="48"/>
  <c r="H25" i="48"/>
  <c r="E25" i="48"/>
  <c r="L25" i="11"/>
  <c r="H24" i="48"/>
  <c r="E24" i="48" s="1"/>
  <c r="L24" i="11" s="1"/>
  <c r="H23" i="48"/>
  <c r="E23" i="48" s="1"/>
  <c r="L23" i="11" s="1"/>
  <c r="H22" i="48"/>
  <c r="E22" i="48"/>
  <c r="L22" i="11" s="1"/>
  <c r="H21" i="48"/>
  <c r="E21" i="48"/>
  <c r="L21" i="11"/>
  <c r="H20" i="48"/>
  <c r="E20" i="48" s="1"/>
  <c r="L20" i="11" s="1"/>
  <c r="H19" i="48"/>
  <c r="E19" i="48" s="1"/>
  <c r="L19" i="11" s="1"/>
  <c r="H18" i="48"/>
  <c r="E18" i="48"/>
  <c r="L18" i="11" s="1"/>
  <c r="H17" i="48"/>
  <c r="E17" i="48"/>
  <c r="L17" i="11"/>
  <c r="H16" i="48"/>
  <c r="E16" i="48" s="1"/>
  <c r="L16" i="11" s="1"/>
  <c r="H15" i="48"/>
  <c r="E15" i="48" s="1"/>
  <c r="L15" i="11" s="1"/>
  <c r="T14" i="48"/>
  <c r="S14" i="48"/>
  <c r="S63" i="48" s="1"/>
  <c r="R14" i="48"/>
  <c r="Q14" i="48"/>
  <c r="P14" i="48"/>
  <c r="O14" i="48"/>
  <c r="O63" i="48" s="1"/>
  <c r="N14" i="48"/>
  <c r="M14" i="48"/>
  <c r="L14" i="48"/>
  <c r="K14" i="48"/>
  <c r="K63" i="48" s="1"/>
  <c r="J14" i="48"/>
  <c r="I14" i="48"/>
  <c r="G14" i="48"/>
  <c r="F14" i="48"/>
  <c r="F63" i="48" s="1"/>
  <c r="H62" i="47"/>
  <c r="E62" i="47"/>
  <c r="M66" i="11" s="1"/>
  <c r="H61" i="47"/>
  <c r="E61" i="47" s="1"/>
  <c r="M65" i="11" s="1"/>
  <c r="H60" i="47"/>
  <c r="E60" i="47"/>
  <c r="M64" i="11" s="1"/>
  <c r="H59" i="47"/>
  <c r="E59" i="47" s="1"/>
  <c r="M63" i="11" s="1"/>
  <c r="H58" i="47"/>
  <c r="E58" i="47"/>
  <c r="M62" i="11" s="1"/>
  <c r="H57" i="47"/>
  <c r="E57" i="47" s="1"/>
  <c r="M61" i="11" s="1"/>
  <c r="T56" i="47"/>
  <c r="S56" i="47"/>
  <c r="R56" i="47"/>
  <c r="Q56" i="47"/>
  <c r="P56" i="47"/>
  <c r="O56" i="47"/>
  <c r="N56" i="47"/>
  <c r="M56" i="47"/>
  <c r="L56" i="47"/>
  <c r="K56" i="47"/>
  <c r="J56" i="47"/>
  <c r="I56" i="47"/>
  <c r="H56" i="47"/>
  <c r="G56" i="47"/>
  <c r="F56" i="47"/>
  <c r="H55" i="47"/>
  <c r="E55" i="47"/>
  <c r="M59" i="11" s="1"/>
  <c r="M58" i="11" s="1"/>
  <c r="E54" i="47"/>
  <c r="T54" i="47"/>
  <c r="S54" i="47"/>
  <c r="R54" i="47"/>
  <c r="Q54" i="47"/>
  <c r="P54" i="47"/>
  <c r="O54" i="47"/>
  <c r="N54" i="47"/>
  <c r="M54" i="47"/>
  <c r="L54" i="47"/>
  <c r="K54" i="47"/>
  <c r="J54" i="47"/>
  <c r="I54" i="47"/>
  <c r="H54" i="47"/>
  <c r="G54" i="47"/>
  <c r="F54" i="47"/>
  <c r="H53" i="47"/>
  <c r="H52" i="47" s="1"/>
  <c r="T52" i="47"/>
  <c r="S52" i="47"/>
  <c r="R52" i="47"/>
  <c r="Q52" i="47"/>
  <c r="P52" i="47"/>
  <c r="O52" i="47"/>
  <c r="N52" i="47"/>
  <c r="M52" i="47"/>
  <c r="L52" i="47"/>
  <c r="K52" i="47"/>
  <c r="J52" i="47"/>
  <c r="I52" i="47"/>
  <c r="G52" i="47"/>
  <c r="E52" i="47" s="1"/>
  <c r="M56" i="11" s="1"/>
  <c r="F52" i="47"/>
  <c r="H51" i="47"/>
  <c r="E51" i="47"/>
  <c r="M55" i="11" s="1"/>
  <c r="H50" i="47"/>
  <c r="H49" i="47" s="1"/>
  <c r="H48" i="47" s="1"/>
  <c r="T49" i="47"/>
  <c r="S49" i="47"/>
  <c r="R49" i="47"/>
  <c r="Q49" i="47"/>
  <c r="P49" i="47"/>
  <c r="O49" i="47"/>
  <c r="N49" i="47"/>
  <c r="M49" i="47"/>
  <c r="L49" i="47"/>
  <c r="K49" i="47"/>
  <c r="J49" i="47"/>
  <c r="I49" i="47"/>
  <c r="G49" i="47"/>
  <c r="E49" i="47" s="1"/>
  <c r="F49" i="47"/>
  <c r="T48" i="47"/>
  <c r="S48" i="47"/>
  <c r="R48" i="47"/>
  <c r="Q48" i="47"/>
  <c r="P48" i="47"/>
  <c r="O48" i="47"/>
  <c r="N48" i="47"/>
  <c r="M48" i="47"/>
  <c r="L48" i="47"/>
  <c r="K48" i="47"/>
  <c r="J48" i="47"/>
  <c r="I48" i="47"/>
  <c r="G48" i="47"/>
  <c r="F48" i="47"/>
  <c r="H47" i="47"/>
  <c r="E47" i="47"/>
  <c r="M51" i="11" s="1"/>
  <c r="T46" i="47"/>
  <c r="S46" i="47"/>
  <c r="R46" i="47"/>
  <c r="Q46" i="47"/>
  <c r="P46" i="47"/>
  <c r="P26" i="47" s="1"/>
  <c r="O46" i="47"/>
  <c r="N46" i="47"/>
  <c r="M46" i="47"/>
  <c r="L46" i="47"/>
  <c r="K46" i="47"/>
  <c r="J46" i="47"/>
  <c r="I46" i="47"/>
  <c r="H46" i="47"/>
  <c r="G46" i="47"/>
  <c r="E46" i="47" s="1"/>
  <c r="M50" i="11" s="1"/>
  <c r="F46" i="47"/>
  <c r="H45" i="47"/>
  <c r="H44" i="47" s="1"/>
  <c r="T44" i="47"/>
  <c r="S44" i="47"/>
  <c r="R44" i="47"/>
  <c r="Q44" i="47"/>
  <c r="P44" i="47"/>
  <c r="O44" i="47"/>
  <c r="N44" i="47"/>
  <c r="M44" i="47"/>
  <c r="L44" i="47"/>
  <c r="K44" i="47"/>
  <c r="J44" i="47"/>
  <c r="I44" i="47"/>
  <c r="G44" i="47"/>
  <c r="E44" i="47" s="1"/>
  <c r="M48" i="11" s="1"/>
  <c r="F44" i="47"/>
  <c r="H43" i="47"/>
  <c r="E43" i="47"/>
  <c r="M47" i="11" s="1"/>
  <c r="H42" i="47"/>
  <c r="T41" i="47"/>
  <c r="S41" i="47"/>
  <c r="R41" i="47"/>
  <c r="Q41" i="47"/>
  <c r="P41" i="47"/>
  <c r="O41" i="47"/>
  <c r="N41" i="47"/>
  <c r="N26" i="47" s="1"/>
  <c r="M41" i="47"/>
  <c r="L41" i="47"/>
  <c r="K41" i="47"/>
  <c r="J41" i="47"/>
  <c r="I41" i="47"/>
  <c r="G41" i="47"/>
  <c r="F41" i="47"/>
  <c r="F26" i="47" s="1"/>
  <c r="F63" i="47" s="1"/>
  <c r="H40" i="47"/>
  <c r="E40" i="47"/>
  <c r="M41" i="11" s="1"/>
  <c r="H39" i="47"/>
  <c r="E39" i="47" s="1"/>
  <c r="M40" i="11" s="1"/>
  <c r="H38" i="47"/>
  <c r="E38" i="47"/>
  <c r="M39" i="11" s="1"/>
  <c r="H37" i="47"/>
  <c r="E37" i="47" s="1"/>
  <c r="M38" i="11" s="1"/>
  <c r="H36" i="47"/>
  <c r="E36" i="47"/>
  <c r="M37" i="11" s="1"/>
  <c r="H35" i="47"/>
  <c r="E35" i="47" s="1"/>
  <c r="M36" i="11" s="1"/>
  <c r="H34" i="47"/>
  <c r="E34" i="47"/>
  <c r="M35" i="11" s="1"/>
  <c r="H33" i="47"/>
  <c r="T32" i="47"/>
  <c r="S32" i="47"/>
  <c r="R32" i="47"/>
  <c r="Q32" i="47"/>
  <c r="P32" i="47"/>
  <c r="O32" i="47"/>
  <c r="N32" i="47"/>
  <c r="M32" i="47"/>
  <c r="M26" i="47"/>
  <c r="L32" i="47"/>
  <c r="K32" i="47"/>
  <c r="J32" i="47"/>
  <c r="I32" i="47"/>
  <c r="I26" i="47"/>
  <c r="I63" i="47" s="1"/>
  <c r="G32" i="47"/>
  <c r="F32" i="47"/>
  <c r="H31" i="47"/>
  <c r="E31" i="47" s="1"/>
  <c r="M31" i="11" s="1"/>
  <c r="T30" i="47"/>
  <c r="S30" i="47"/>
  <c r="R30" i="47"/>
  <c r="Q30" i="47"/>
  <c r="P30" i="47"/>
  <c r="O30" i="47"/>
  <c r="N30" i="47"/>
  <c r="M30" i="47"/>
  <c r="L30" i="47"/>
  <c r="K30" i="47"/>
  <c r="J30" i="47"/>
  <c r="I30" i="47"/>
  <c r="H30" i="47"/>
  <c r="G30" i="47"/>
  <c r="E30" i="47" s="1"/>
  <c r="M30" i="11" s="1"/>
  <c r="F30" i="47"/>
  <c r="H29" i="47"/>
  <c r="E29" i="47"/>
  <c r="M29" i="11" s="1"/>
  <c r="H28" i="47"/>
  <c r="E28" i="47" s="1"/>
  <c r="M28" i="11" s="1"/>
  <c r="T27" i="47"/>
  <c r="S27" i="47"/>
  <c r="R27" i="47"/>
  <c r="R26" i="47" s="1"/>
  <c r="Q27" i="47"/>
  <c r="Q26" i="47" s="1"/>
  <c r="Q63" i="47" s="1"/>
  <c r="P27" i="47"/>
  <c r="O27" i="47"/>
  <c r="O26" i="47" s="1"/>
  <c r="O63" i="47" s="1"/>
  <c r="N27" i="47"/>
  <c r="M27" i="47"/>
  <c r="L27" i="47"/>
  <c r="K27" i="47"/>
  <c r="J27" i="47"/>
  <c r="I27" i="47"/>
  <c r="H27" i="47"/>
  <c r="G27" i="47"/>
  <c r="F27" i="47"/>
  <c r="T26" i="47"/>
  <c r="J26" i="47"/>
  <c r="H25" i="47"/>
  <c r="E25" i="47" s="1"/>
  <c r="M25" i="11" s="1"/>
  <c r="H24" i="47"/>
  <c r="E24" i="47"/>
  <c r="M24" i="11" s="1"/>
  <c r="H23" i="47"/>
  <c r="E23" i="47"/>
  <c r="M23" i="11"/>
  <c r="H22" i="47"/>
  <c r="E22" i="47" s="1"/>
  <c r="M22" i="11" s="1"/>
  <c r="H21" i="47"/>
  <c r="E21" i="47" s="1"/>
  <c r="M21" i="11" s="1"/>
  <c r="H20" i="47"/>
  <c r="E20" i="47"/>
  <c r="M20" i="11" s="1"/>
  <c r="H19" i="47"/>
  <c r="E19" i="47"/>
  <c r="M19" i="11"/>
  <c r="H18" i="47"/>
  <c r="E18" i="47" s="1"/>
  <c r="M18" i="11" s="1"/>
  <c r="H17" i="47"/>
  <c r="E17" i="47" s="1"/>
  <c r="M17" i="11" s="1"/>
  <c r="H16" i="47"/>
  <c r="E16" i="47"/>
  <c r="M16" i="11" s="1"/>
  <c r="H15" i="47"/>
  <c r="E15" i="47"/>
  <c r="T14" i="47"/>
  <c r="S14" i="47"/>
  <c r="R14" i="47"/>
  <c r="R63" i="47" s="1"/>
  <c r="Q14" i="47"/>
  <c r="P14" i="47"/>
  <c r="P63" i="47" s="1"/>
  <c r="O14" i="47"/>
  <c r="N14" i="47"/>
  <c r="N63" i="47" s="1"/>
  <c r="M14" i="47"/>
  <c r="M63" i="47"/>
  <c r="L14" i="47"/>
  <c r="K14" i="47"/>
  <c r="J14" i="47"/>
  <c r="I14" i="47"/>
  <c r="G14" i="47"/>
  <c r="F14" i="47"/>
  <c r="H62" i="46"/>
  <c r="E62" i="46" s="1"/>
  <c r="N66" i="11" s="1"/>
  <c r="H61" i="46"/>
  <c r="E61" i="46"/>
  <c r="N65" i="11" s="1"/>
  <c r="H60" i="46"/>
  <c r="E60" i="46" s="1"/>
  <c r="N64" i="11" s="1"/>
  <c r="H59" i="46"/>
  <c r="E59" i="46"/>
  <c r="N63" i="11" s="1"/>
  <c r="H58" i="46"/>
  <c r="H57" i="46"/>
  <c r="E57" i="46"/>
  <c r="N61" i="11" s="1"/>
  <c r="T56" i="46"/>
  <c r="S56" i="46"/>
  <c r="R56" i="46"/>
  <c r="Q56" i="46"/>
  <c r="P56" i="46"/>
  <c r="O56" i="46"/>
  <c r="N56" i="46"/>
  <c r="M56" i="46"/>
  <c r="L56" i="46"/>
  <c r="K56" i="46"/>
  <c r="J56" i="46"/>
  <c r="I56" i="46"/>
  <c r="G56" i="46"/>
  <c r="F56" i="46"/>
  <c r="H55" i="46"/>
  <c r="H54" i="46" s="1"/>
  <c r="E55" i="46"/>
  <c r="T54" i="46"/>
  <c r="S54" i="46"/>
  <c r="R54" i="46"/>
  <c r="Q54" i="46"/>
  <c r="P54" i="46"/>
  <c r="O54" i="46"/>
  <c r="N54" i="46"/>
  <c r="M54" i="46"/>
  <c r="L54" i="46"/>
  <c r="K54" i="46"/>
  <c r="J54" i="46"/>
  <c r="I54" i="46"/>
  <c r="G54" i="46"/>
  <c r="F54" i="46"/>
  <c r="H53" i="46"/>
  <c r="H52" i="46" s="1"/>
  <c r="E52" i="46" s="1"/>
  <c r="N56" i="11" s="1"/>
  <c r="E53" i="46"/>
  <c r="N57" i="11" s="1"/>
  <c r="T52" i="46"/>
  <c r="S52" i="46"/>
  <c r="R52" i="46"/>
  <c r="Q52" i="46"/>
  <c r="P52" i="46"/>
  <c r="O52" i="46"/>
  <c r="N52" i="46"/>
  <c r="M52" i="46"/>
  <c r="L52" i="46"/>
  <c r="K52" i="46"/>
  <c r="J52" i="46"/>
  <c r="I52" i="46"/>
  <c r="G52" i="46"/>
  <c r="F52" i="46"/>
  <c r="H51" i="46"/>
  <c r="E51" i="46"/>
  <c r="N55" i="11" s="1"/>
  <c r="H50" i="46"/>
  <c r="H49" i="46" s="1"/>
  <c r="E50" i="46"/>
  <c r="N54" i="11" s="1"/>
  <c r="T49" i="46"/>
  <c r="T48" i="46" s="1"/>
  <c r="S49" i="46"/>
  <c r="R49" i="46"/>
  <c r="Q49" i="46"/>
  <c r="Q48" i="46" s="1"/>
  <c r="P49" i="46"/>
  <c r="P48" i="46" s="1"/>
  <c r="O49" i="46"/>
  <c r="N49" i="46"/>
  <c r="M49" i="46"/>
  <c r="M48" i="46" s="1"/>
  <c r="L49" i="46"/>
  <c r="L48" i="46" s="1"/>
  <c r="K49" i="46"/>
  <c r="J49" i="46"/>
  <c r="I49" i="46"/>
  <c r="I48" i="46" s="1"/>
  <c r="G49" i="46"/>
  <c r="G48" i="46" s="1"/>
  <c r="F49" i="46"/>
  <c r="S48" i="46"/>
  <c r="R48" i="46"/>
  <c r="O48" i="46"/>
  <c r="N48" i="46"/>
  <c r="K48" i="46"/>
  <c r="J48" i="46"/>
  <c r="F48" i="46"/>
  <c r="H47" i="46"/>
  <c r="T46" i="46"/>
  <c r="S46" i="46"/>
  <c r="R46" i="46"/>
  <c r="Q46" i="46"/>
  <c r="P46" i="46"/>
  <c r="O46" i="46"/>
  <c r="N46" i="46"/>
  <c r="M46" i="46"/>
  <c r="L46" i="46"/>
  <c r="K46" i="46"/>
  <c r="J46" i="46"/>
  <c r="I46" i="46"/>
  <c r="G46" i="46"/>
  <c r="F46" i="46"/>
  <c r="H45" i="46"/>
  <c r="H44" i="46"/>
  <c r="E44" i="46"/>
  <c r="N48" i="11" s="1"/>
  <c r="E45" i="46"/>
  <c r="N49" i="11" s="1"/>
  <c r="T44" i="46"/>
  <c r="S44" i="46"/>
  <c r="R44" i="46"/>
  <c r="Q44" i="46"/>
  <c r="P44" i="46"/>
  <c r="O44" i="46"/>
  <c r="N44" i="46"/>
  <c r="M44" i="46"/>
  <c r="L44" i="46"/>
  <c r="K44" i="46"/>
  <c r="J44" i="46"/>
  <c r="I44" i="46"/>
  <c r="G44" i="46"/>
  <c r="F44" i="46"/>
  <c r="H43" i="46"/>
  <c r="E43" i="46" s="1"/>
  <c r="N47" i="11" s="1"/>
  <c r="H42" i="46"/>
  <c r="E42" i="46"/>
  <c r="N46" i="11" s="1"/>
  <c r="T41" i="46"/>
  <c r="S41" i="46"/>
  <c r="R41" i="46"/>
  <c r="Q41" i="46"/>
  <c r="P41" i="46"/>
  <c r="O41" i="46"/>
  <c r="N41" i="46"/>
  <c r="M41" i="46"/>
  <c r="L41" i="46"/>
  <c r="K41" i="46"/>
  <c r="J41" i="46"/>
  <c r="I41" i="46"/>
  <c r="G41" i="46"/>
  <c r="F41" i="46"/>
  <c r="H40" i="46"/>
  <c r="E40" i="46" s="1"/>
  <c r="N41" i="11" s="1"/>
  <c r="H39" i="46"/>
  <c r="E39" i="46"/>
  <c r="N40" i="11" s="1"/>
  <c r="H38" i="46"/>
  <c r="E38" i="46" s="1"/>
  <c r="N39" i="11" s="1"/>
  <c r="H37" i="46"/>
  <c r="E37" i="46"/>
  <c r="N38" i="11" s="1"/>
  <c r="H36" i="46"/>
  <c r="E36" i="46" s="1"/>
  <c r="N37" i="11" s="1"/>
  <c r="H35" i="46"/>
  <c r="E35" i="46"/>
  <c r="N36" i="11" s="1"/>
  <c r="H34" i="46"/>
  <c r="E34" i="46" s="1"/>
  <c r="N35" i="11" s="1"/>
  <c r="H33" i="46"/>
  <c r="E33" i="46"/>
  <c r="N34" i="11" s="1"/>
  <c r="T32" i="46"/>
  <c r="S32" i="46"/>
  <c r="R32" i="46"/>
  <c r="Q32" i="46"/>
  <c r="P32" i="46"/>
  <c r="P26" i="46" s="1"/>
  <c r="O32" i="46"/>
  <c r="N32" i="46"/>
  <c r="M32" i="46"/>
  <c r="L32" i="46"/>
  <c r="K32" i="46"/>
  <c r="J32" i="46"/>
  <c r="J26" i="46"/>
  <c r="I32" i="46"/>
  <c r="G32" i="46"/>
  <c r="F32" i="46"/>
  <c r="H31" i="46"/>
  <c r="H30" i="46" s="1"/>
  <c r="E31" i="46"/>
  <c r="N31" i="11" s="1"/>
  <c r="T30" i="46"/>
  <c r="S30" i="46"/>
  <c r="R30" i="46"/>
  <c r="Q30" i="46"/>
  <c r="P30" i="46"/>
  <c r="O30" i="46"/>
  <c r="N30" i="46"/>
  <c r="M30" i="46"/>
  <c r="L30" i="46"/>
  <c r="K30" i="46"/>
  <c r="J30" i="46"/>
  <c r="I30" i="46"/>
  <c r="G30" i="46"/>
  <c r="E30" i="46"/>
  <c r="N30" i="11" s="1"/>
  <c r="F30" i="46"/>
  <c r="H29" i="46"/>
  <c r="E29" i="46" s="1"/>
  <c r="N29" i="11" s="1"/>
  <c r="H28" i="46"/>
  <c r="H27" i="46" s="1"/>
  <c r="E27" i="46" s="1"/>
  <c r="N27" i="11" s="1"/>
  <c r="E28" i="46"/>
  <c r="N28" i="11" s="1"/>
  <c r="T27" i="46"/>
  <c r="S27" i="46"/>
  <c r="R27" i="46"/>
  <c r="R26" i="46" s="1"/>
  <c r="Q27" i="46"/>
  <c r="Q26" i="46" s="1"/>
  <c r="P27" i="46"/>
  <c r="O27" i="46"/>
  <c r="N27" i="46"/>
  <c r="N26" i="46" s="1"/>
  <c r="M27" i="46"/>
  <c r="M26" i="46" s="1"/>
  <c r="M63" i="46" s="1"/>
  <c r="L27" i="46"/>
  <c r="K27" i="46"/>
  <c r="J27" i="46"/>
  <c r="I27" i="46"/>
  <c r="I26" i="46" s="1"/>
  <c r="I63" i="46" s="1"/>
  <c r="G27" i="46"/>
  <c r="F27" i="46"/>
  <c r="F26" i="46" s="1"/>
  <c r="T26" i="46"/>
  <c r="O26" i="46"/>
  <c r="L26" i="46"/>
  <c r="G26" i="46"/>
  <c r="H25" i="46"/>
  <c r="E25" i="46" s="1"/>
  <c r="N25" i="11" s="1"/>
  <c r="H24" i="46"/>
  <c r="E24" i="46"/>
  <c r="N24" i="11" s="1"/>
  <c r="H23" i="46"/>
  <c r="E23" i="46"/>
  <c r="N23" i="11"/>
  <c r="H22" i="46"/>
  <c r="E22" i="46" s="1"/>
  <c r="N22" i="11"/>
  <c r="H21" i="46"/>
  <c r="E21" i="46" s="1"/>
  <c r="N21" i="11" s="1"/>
  <c r="H20" i="46"/>
  <c r="E20" i="46"/>
  <c r="N20" i="11" s="1"/>
  <c r="H19" i="46"/>
  <c r="E19" i="46"/>
  <c r="N19" i="11"/>
  <c r="H18" i="46"/>
  <c r="E18" i="46" s="1"/>
  <c r="N18" i="11"/>
  <c r="H17" i="46"/>
  <c r="E17" i="46" s="1"/>
  <c r="N17" i="11" s="1"/>
  <c r="H16" i="46"/>
  <c r="E16" i="46"/>
  <c r="N16" i="11" s="1"/>
  <c r="H15" i="46"/>
  <c r="E15" i="46"/>
  <c r="N15" i="11"/>
  <c r="T14" i="46"/>
  <c r="T63" i="46" s="1"/>
  <c r="S14" i="46"/>
  <c r="R14" i="46"/>
  <c r="Q14" i="46"/>
  <c r="Q63" i="46"/>
  <c r="P14" i="46"/>
  <c r="O14" i="46"/>
  <c r="O63" i="46"/>
  <c r="N14" i="46"/>
  <c r="N63" i="46" s="1"/>
  <c r="M14" i="46"/>
  <c r="L14" i="46"/>
  <c r="L63" i="46" s="1"/>
  <c r="K14" i="46"/>
  <c r="J14" i="46"/>
  <c r="I14" i="46"/>
  <c r="G14" i="46"/>
  <c r="F14" i="46"/>
  <c r="F63" i="46"/>
  <c r="H62" i="45"/>
  <c r="E62" i="45" s="1"/>
  <c r="O66" i="11" s="1"/>
  <c r="H61" i="45"/>
  <c r="E61" i="45"/>
  <c r="O65" i="11" s="1"/>
  <c r="H60" i="45"/>
  <c r="E60" i="45" s="1"/>
  <c r="O64" i="11" s="1"/>
  <c r="H59" i="45"/>
  <c r="E59" i="45"/>
  <c r="O63" i="11" s="1"/>
  <c r="H58" i="45"/>
  <c r="E58" i="45" s="1"/>
  <c r="O62" i="11" s="1"/>
  <c r="H57" i="45"/>
  <c r="E57" i="45"/>
  <c r="O61" i="11" s="1"/>
  <c r="T56" i="45"/>
  <c r="S56" i="45"/>
  <c r="R56" i="45"/>
  <c r="Q56" i="45"/>
  <c r="P56" i="45"/>
  <c r="O56" i="45"/>
  <c r="N56" i="45"/>
  <c r="M56" i="45"/>
  <c r="L56" i="45"/>
  <c r="K56" i="45"/>
  <c r="J56" i="45"/>
  <c r="I56" i="45"/>
  <c r="G56" i="45"/>
  <c r="F56" i="45"/>
  <c r="H55" i="45"/>
  <c r="H54" i="45" s="1"/>
  <c r="T54" i="45"/>
  <c r="S54" i="45"/>
  <c r="R54" i="45"/>
  <c r="Q54" i="45"/>
  <c r="P54" i="45"/>
  <c r="O54" i="45"/>
  <c r="N54" i="45"/>
  <c r="M54" i="45"/>
  <c r="L54" i="45"/>
  <c r="K54" i="45"/>
  <c r="J54" i="45"/>
  <c r="I54" i="45"/>
  <c r="G54" i="45"/>
  <c r="F54" i="45"/>
  <c r="H53" i="45"/>
  <c r="E53" i="45" s="1"/>
  <c r="O57" i="11" s="1"/>
  <c r="T52" i="45"/>
  <c r="S52" i="45"/>
  <c r="R52" i="45"/>
  <c r="Q52" i="45"/>
  <c r="P52" i="45"/>
  <c r="O52" i="45"/>
  <c r="N52" i="45"/>
  <c r="M52" i="45"/>
  <c r="L52" i="45"/>
  <c r="K52" i="45"/>
  <c r="J52" i="45"/>
  <c r="I52" i="45"/>
  <c r="H52" i="45"/>
  <c r="G52" i="45"/>
  <c r="E52" i="45" s="1"/>
  <c r="O56" i="11" s="1"/>
  <c r="F52" i="45"/>
  <c r="H51" i="45"/>
  <c r="E51" i="45" s="1"/>
  <c r="O55" i="11" s="1"/>
  <c r="H50" i="45"/>
  <c r="E50" i="45" s="1"/>
  <c r="O54" i="11" s="1"/>
  <c r="T49" i="45"/>
  <c r="T48" i="45" s="1"/>
  <c r="S49" i="45"/>
  <c r="S48" i="45" s="1"/>
  <c r="R49" i="45"/>
  <c r="Q49" i="45"/>
  <c r="P49" i="45"/>
  <c r="P48" i="45" s="1"/>
  <c r="O49" i="45"/>
  <c r="O48" i="45" s="1"/>
  <c r="O63" i="45" s="1"/>
  <c r="N49" i="45"/>
  <c r="M49" i="45"/>
  <c r="L49" i="45"/>
  <c r="L48" i="45" s="1"/>
  <c r="K49" i="45"/>
  <c r="K48" i="45" s="1"/>
  <c r="J49" i="45"/>
  <c r="I49" i="45"/>
  <c r="G49" i="45"/>
  <c r="F49" i="45"/>
  <c r="R48" i="45"/>
  <c r="Q48" i="45"/>
  <c r="N48" i="45"/>
  <c r="M48" i="45"/>
  <c r="J48" i="45"/>
  <c r="I48" i="45"/>
  <c r="F48" i="45"/>
  <c r="H47" i="45"/>
  <c r="H46" i="45" s="1"/>
  <c r="E47" i="45"/>
  <c r="O51" i="11" s="1"/>
  <c r="T46" i="45"/>
  <c r="S46" i="45"/>
  <c r="R46" i="45"/>
  <c r="Q46" i="45"/>
  <c r="P46" i="45"/>
  <c r="O46" i="45"/>
  <c r="N46" i="45"/>
  <c r="M46" i="45"/>
  <c r="L46" i="45"/>
  <c r="K46" i="45"/>
  <c r="J46" i="45"/>
  <c r="I46" i="45"/>
  <c r="G46" i="45"/>
  <c r="E46" i="45"/>
  <c r="O50" i="11" s="1"/>
  <c r="F46" i="45"/>
  <c r="H45" i="45"/>
  <c r="E45" i="45" s="1"/>
  <c r="O49" i="11" s="1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E44" i="45" s="1"/>
  <c r="O48" i="11" s="1"/>
  <c r="F44" i="45"/>
  <c r="H43" i="45"/>
  <c r="H41" i="45" s="1"/>
  <c r="E43" i="45"/>
  <c r="O47" i="11" s="1"/>
  <c r="H42" i="45"/>
  <c r="E42" i="45" s="1"/>
  <c r="O46" i="11" s="1"/>
  <c r="T41" i="45"/>
  <c r="S41" i="45"/>
  <c r="R41" i="45"/>
  <c r="Q41" i="45"/>
  <c r="P41" i="45"/>
  <c r="O41" i="45"/>
  <c r="N41" i="45"/>
  <c r="M41" i="45"/>
  <c r="L41" i="45"/>
  <c r="K41" i="45"/>
  <c r="J41" i="45"/>
  <c r="I41" i="45"/>
  <c r="G41" i="45"/>
  <c r="F41" i="45"/>
  <c r="H40" i="45"/>
  <c r="E40" i="45" s="1"/>
  <c r="O41" i="11" s="1"/>
  <c r="H39" i="45"/>
  <c r="E39" i="45" s="1"/>
  <c r="O40" i="11" s="1"/>
  <c r="H38" i="45"/>
  <c r="E38" i="45"/>
  <c r="O39" i="11" s="1"/>
  <c r="H37" i="45"/>
  <c r="E37" i="45" s="1"/>
  <c r="O38" i="11" s="1"/>
  <c r="H36" i="45"/>
  <c r="E36" i="45"/>
  <c r="O37" i="11" s="1"/>
  <c r="H35" i="45"/>
  <c r="E35" i="45" s="1"/>
  <c r="O36" i="11" s="1"/>
  <c r="H34" i="45"/>
  <c r="E34" i="45"/>
  <c r="O35" i="11" s="1"/>
  <c r="H33" i="45"/>
  <c r="T32" i="45"/>
  <c r="S32" i="45"/>
  <c r="R32" i="45"/>
  <c r="Q32" i="45"/>
  <c r="Q26" i="45"/>
  <c r="P32" i="45"/>
  <c r="O32" i="45"/>
  <c r="N32" i="45"/>
  <c r="M32" i="45"/>
  <c r="L32" i="45"/>
  <c r="K32" i="45"/>
  <c r="J32" i="45"/>
  <c r="I32" i="45"/>
  <c r="G32" i="45"/>
  <c r="F32" i="45"/>
  <c r="H31" i="45"/>
  <c r="E31" i="45"/>
  <c r="O31" i="11" s="1"/>
  <c r="T30" i="45"/>
  <c r="T26" i="45" s="1"/>
  <c r="S30" i="45"/>
  <c r="R30" i="45"/>
  <c r="Q30" i="45"/>
  <c r="P30" i="45"/>
  <c r="P26" i="45" s="1"/>
  <c r="O30" i="45"/>
  <c r="N30" i="45"/>
  <c r="M30" i="45"/>
  <c r="L30" i="45"/>
  <c r="L26" i="45" s="1"/>
  <c r="K30" i="45"/>
  <c r="J30" i="45"/>
  <c r="I30" i="45"/>
  <c r="I26" i="45" s="1"/>
  <c r="I63" i="45" s="1"/>
  <c r="G30" i="45"/>
  <c r="G26" i="45" s="1"/>
  <c r="F30" i="45"/>
  <c r="H29" i="45"/>
  <c r="E29" i="45"/>
  <c r="O29" i="11" s="1"/>
  <c r="H28" i="45"/>
  <c r="H27" i="45" s="1"/>
  <c r="E27" i="45" s="1"/>
  <c r="O27" i="11" s="1"/>
  <c r="T27" i="45"/>
  <c r="S27" i="45"/>
  <c r="S26" i="45" s="1"/>
  <c r="S63" i="45" s="1"/>
  <c r="R27" i="45"/>
  <c r="R26" i="45" s="1"/>
  <c r="R63" i="45" s="1"/>
  <c r="Q27" i="45"/>
  <c r="P27" i="45"/>
  <c r="O27" i="45"/>
  <c r="O26" i="45" s="1"/>
  <c r="N27" i="45"/>
  <c r="M27" i="45"/>
  <c r="M26" i="45" s="1"/>
  <c r="M63" i="45" s="1"/>
  <c r="L27" i="45"/>
  <c r="K27" i="45"/>
  <c r="K26" i="45" s="1"/>
  <c r="K63" i="45" s="1"/>
  <c r="J27" i="45"/>
  <c r="J26" i="45" s="1"/>
  <c r="J63" i="45" s="1"/>
  <c r="I27" i="45"/>
  <c r="G27" i="45"/>
  <c r="F27" i="45"/>
  <c r="N26" i="45"/>
  <c r="N63" i="45" s="1"/>
  <c r="F26" i="45"/>
  <c r="H25" i="45"/>
  <c r="E25" i="45"/>
  <c r="O25" i="11"/>
  <c r="H24" i="45"/>
  <c r="E24" i="45" s="1"/>
  <c r="O24" i="11" s="1"/>
  <c r="H23" i="45"/>
  <c r="E23" i="45"/>
  <c r="O23" i="11" s="1"/>
  <c r="H22" i="45"/>
  <c r="E22" i="45"/>
  <c r="O22" i="11"/>
  <c r="H21" i="45"/>
  <c r="E21" i="45"/>
  <c r="O21" i="11"/>
  <c r="H20" i="45"/>
  <c r="E20" i="45" s="1"/>
  <c r="O20" i="11" s="1"/>
  <c r="H19" i="45"/>
  <c r="E19" i="45"/>
  <c r="O19" i="11" s="1"/>
  <c r="H18" i="45"/>
  <c r="E18" i="45"/>
  <c r="O18" i="11"/>
  <c r="H17" i="45"/>
  <c r="E17" i="45"/>
  <c r="O17" i="11"/>
  <c r="H16" i="45"/>
  <c r="E16" i="45" s="1"/>
  <c r="O16" i="11" s="1"/>
  <c r="H15" i="45"/>
  <c r="E15" i="45"/>
  <c r="T14" i="45"/>
  <c r="S14" i="45"/>
  <c r="R14" i="45"/>
  <c r="Q14" i="45"/>
  <c r="Q63" i="45"/>
  <c r="P14" i="45"/>
  <c r="O14" i="45"/>
  <c r="N14" i="45"/>
  <c r="M14" i="45"/>
  <c r="L14" i="45"/>
  <c r="K14" i="45"/>
  <c r="J14" i="45"/>
  <c r="I14" i="45"/>
  <c r="G14" i="45"/>
  <c r="F14" i="45"/>
  <c r="F63" i="45"/>
  <c r="H62" i="44"/>
  <c r="E62" i="44"/>
  <c r="P66" i="11" s="1"/>
  <c r="H61" i="44"/>
  <c r="E61" i="44"/>
  <c r="P65" i="11" s="1"/>
  <c r="H60" i="44"/>
  <c r="E60" i="44"/>
  <c r="P64" i="11" s="1"/>
  <c r="H59" i="44"/>
  <c r="E59" i="44"/>
  <c r="P63" i="11" s="1"/>
  <c r="H58" i="44"/>
  <c r="E58" i="44"/>
  <c r="P62" i="11" s="1"/>
  <c r="H57" i="44"/>
  <c r="H56" i="44" s="1"/>
  <c r="E57" i="44"/>
  <c r="P61" i="11" s="1"/>
  <c r="T56" i="44"/>
  <c r="S56" i="44"/>
  <c r="R56" i="44"/>
  <c r="Q56" i="44"/>
  <c r="P56" i="44"/>
  <c r="O56" i="44"/>
  <c r="N56" i="44"/>
  <c r="M56" i="44"/>
  <c r="L56" i="44"/>
  <c r="K56" i="44"/>
  <c r="J56" i="44"/>
  <c r="I56" i="44"/>
  <c r="G56" i="44"/>
  <c r="F56" i="44"/>
  <c r="H55" i="44"/>
  <c r="E55" i="44" s="1"/>
  <c r="T54" i="44"/>
  <c r="S54" i="44"/>
  <c r="R54" i="44"/>
  <c r="Q54" i="44"/>
  <c r="P54" i="44"/>
  <c r="O54" i="44"/>
  <c r="N54" i="44"/>
  <c r="M54" i="44"/>
  <c r="L54" i="44"/>
  <c r="K54" i="44"/>
  <c r="J54" i="44"/>
  <c r="I54" i="44"/>
  <c r="G54" i="44"/>
  <c r="F54" i="44"/>
  <c r="H53" i="44"/>
  <c r="E53" i="44"/>
  <c r="P57" i="11" s="1"/>
  <c r="T52" i="44"/>
  <c r="S52" i="44"/>
  <c r="R52" i="44"/>
  <c r="Q52" i="44"/>
  <c r="P52" i="44"/>
  <c r="O52" i="44"/>
  <c r="N52" i="44"/>
  <c r="M52" i="44"/>
  <c r="L52" i="44"/>
  <c r="K52" i="44"/>
  <c r="J52" i="44"/>
  <c r="J48" i="44"/>
  <c r="I52" i="44"/>
  <c r="I48" i="44" s="1"/>
  <c r="G52" i="44"/>
  <c r="F52" i="44"/>
  <c r="H51" i="44"/>
  <c r="E51" i="44"/>
  <c r="P55" i="11" s="1"/>
  <c r="H50" i="44"/>
  <c r="E50" i="44"/>
  <c r="P54" i="11" s="1"/>
  <c r="T49" i="44"/>
  <c r="T48" i="44" s="1"/>
  <c r="S49" i="44"/>
  <c r="S48" i="44" s="1"/>
  <c r="R49" i="44"/>
  <c r="Q49" i="44"/>
  <c r="P49" i="44"/>
  <c r="P48" i="44" s="1"/>
  <c r="O49" i="44"/>
  <c r="O48" i="44" s="1"/>
  <c r="O63" i="44" s="1"/>
  <c r="N49" i="44"/>
  <c r="M49" i="44"/>
  <c r="L49" i="44"/>
  <c r="L48" i="44" s="1"/>
  <c r="K49" i="44"/>
  <c r="J49" i="44"/>
  <c r="I49" i="44"/>
  <c r="G49" i="44"/>
  <c r="F49" i="44"/>
  <c r="F48" i="44" s="1"/>
  <c r="R48" i="44"/>
  <c r="Q48" i="44"/>
  <c r="N48" i="44"/>
  <c r="M48" i="44"/>
  <c r="H47" i="44"/>
  <c r="E47" i="44" s="1"/>
  <c r="P51" i="11" s="1"/>
  <c r="T46" i="44"/>
  <c r="S46" i="44"/>
  <c r="S26" i="44" s="1"/>
  <c r="S63" i="44" s="1"/>
  <c r="R46" i="44"/>
  <c r="R26" i="44" s="1"/>
  <c r="R63" i="44" s="1"/>
  <c r="Q46" i="44"/>
  <c r="P46" i="44"/>
  <c r="O46" i="44"/>
  <c r="N46" i="44"/>
  <c r="M46" i="44"/>
  <c r="L46" i="44"/>
  <c r="K46" i="44"/>
  <c r="J46" i="44"/>
  <c r="I46" i="44"/>
  <c r="G46" i="44"/>
  <c r="F46" i="44"/>
  <c r="H45" i="44"/>
  <c r="E45" i="44"/>
  <c r="P49" i="11" s="1"/>
  <c r="T44" i="44"/>
  <c r="S44" i="44"/>
  <c r="R44" i="44"/>
  <c r="Q44" i="44"/>
  <c r="P44" i="44"/>
  <c r="O44" i="44"/>
  <c r="N44" i="44"/>
  <c r="M44" i="44"/>
  <c r="L44" i="44"/>
  <c r="K44" i="44"/>
  <c r="J44" i="44"/>
  <c r="I44" i="44"/>
  <c r="H44" i="44"/>
  <c r="E44" i="44" s="1"/>
  <c r="P48" i="11" s="1"/>
  <c r="G44" i="44"/>
  <c r="F44" i="44"/>
  <c r="H43" i="44"/>
  <c r="E43" i="44" s="1"/>
  <c r="P47" i="11" s="1"/>
  <c r="H42" i="44"/>
  <c r="E42" i="44"/>
  <c r="P46" i="11" s="1"/>
  <c r="T41" i="44"/>
  <c r="S41" i="44"/>
  <c r="R41" i="44"/>
  <c r="Q41" i="44"/>
  <c r="P41" i="44"/>
  <c r="O41" i="44"/>
  <c r="N41" i="44"/>
  <c r="M41" i="44"/>
  <c r="L41" i="44"/>
  <c r="K41" i="44"/>
  <c r="J41" i="44"/>
  <c r="I41" i="44"/>
  <c r="H41" i="44"/>
  <c r="E41" i="44" s="1"/>
  <c r="P45" i="11" s="1"/>
  <c r="G41" i="44"/>
  <c r="F41" i="44"/>
  <c r="H40" i="44"/>
  <c r="E40" i="44" s="1"/>
  <c r="P41" i="11" s="1"/>
  <c r="H39" i="44"/>
  <c r="E39" i="44"/>
  <c r="P40" i="11" s="1"/>
  <c r="H38" i="44"/>
  <c r="E38" i="44" s="1"/>
  <c r="P39" i="11" s="1"/>
  <c r="H37" i="44"/>
  <c r="E37" i="44"/>
  <c r="P38" i="11" s="1"/>
  <c r="H36" i="44"/>
  <c r="E36" i="44" s="1"/>
  <c r="P37" i="11" s="1"/>
  <c r="H35" i="44"/>
  <c r="E35" i="44"/>
  <c r="P36" i="11" s="1"/>
  <c r="H34" i="44"/>
  <c r="E34" i="44" s="1"/>
  <c r="P35" i="11" s="1"/>
  <c r="H33" i="44"/>
  <c r="E33" i="44"/>
  <c r="P34" i="11" s="1"/>
  <c r="T32" i="44"/>
  <c r="S32" i="44"/>
  <c r="R32" i="44"/>
  <c r="Q32" i="44"/>
  <c r="Q26" i="44"/>
  <c r="P32" i="44"/>
  <c r="O32" i="44"/>
  <c r="N32" i="44"/>
  <c r="M32" i="44"/>
  <c r="L32" i="44"/>
  <c r="K32" i="44"/>
  <c r="J32" i="44"/>
  <c r="I32" i="44"/>
  <c r="G32" i="44"/>
  <c r="G26" i="44"/>
  <c r="F32" i="44"/>
  <c r="H31" i="44"/>
  <c r="E31" i="44"/>
  <c r="P31" i="11" s="1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E30" i="44" s="1"/>
  <c r="P30" i="11" s="1"/>
  <c r="G30" i="44"/>
  <c r="F30" i="44"/>
  <c r="H29" i="44"/>
  <c r="E29" i="44" s="1"/>
  <c r="P29" i="11" s="1"/>
  <c r="H28" i="44"/>
  <c r="E28" i="44"/>
  <c r="P28" i="11" s="1"/>
  <c r="T27" i="44"/>
  <c r="S27" i="44"/>
  <c r="R27" i="44"/>
  <c r="Q27" i="44"/>
  <c r="P27" i="44"/>
  <c r="P26" i="44" s="1"/>
  <c r="P63" i="44" s="1"/>
  <c r="O27" i="44"/>
  <c r="N27" i="44"/>
  <c r="N26" i="44" s="1"/>
  <c r="N63" i="44" s="1"/>
  <c r="M27" i="44"/>
  <c r="M26" i="44" s="1"/>
  <c r="M63" i="44" s="1"/>
  <c r="L27" i="44"/>
  <c r="L26" i="44" s="1"/>
  <c r="L63" i="44" s="1"/>
  <c r="K27" i="44"/>
  <c r="J27" i="44"/>
  <c r="I27" i="44"/>
  <c r="I26" i="44" s="1"/>
  <c r="H27" i="44"/>
  <c r="E27" i="44" s="1"/>
  <c r="P27" i="11" s="1"/>
  <c r="G27" i="44"/>
  <c r="F27" i="44"/>
  <c r="F26" i="44" s="1"/>
  <c r="T26" i="44"/>
  <c r="T63" i="44" s="1"/>
  <c r="O26" i="44"/>
  <c r="K26" i="44"/>
  <c r="J26" i="44"/>
  <c r="H25" i="44"/>
  <c r="E25" i="44"/>
  <c r="P25" i="11"/>
  <c r="H24" i="44"/>
  <c r="E24" i="44"/>
  <c r="P24" i="11"/>
  <c r="H23" i="44"/>
  <c r="E23" i="44" s="1"/>
  <c r="P23" i="11" s="1"/>
  <c r="H22" i="44"/>
  <c r="E22" i="44"/>
  <c r="P22" i="11" s="1"/>
  <c r="H21" i="44"/>
  <c r="E21" i="44"/>
  <c r="P21" i="11"/>
  <c r="H20" i="44"/>
  <c r="E20" i="44"/>
  <c r="P20" i="11"/>
  <c r="H19" i="44"/>
  <c r="E19" i="44" s="1"/>
  <c r="P19" i="11" s="1"/>
  <c r="H18" i="44"/>
  <c r="E18" i="44"/>
  <c r="P18" i="11" s="1"/>
  <c r="H17" i="44"/>
  <c r="E17" i="44"/>
  <c r="P17" i="11"/>
  <c r="H16" i="44"/>
  <c r="E16" i="44"/>
  <c r="P16" i="11"/>
  <c r="H15" i="44"/>
  <c r="H14" i="44" s="1"/>
  <c r="T14" i="44"/>
  <c r="S14" i="44"/>
  <c r="R14" i="44"/>
  <c r="Q14" i="44"/>
  <c r="Q63" i="44"/>
  <c r="P14" i="44"/>
  <c r="O14" i="44"/>
  <c r="N14" i="44"/>
  <c r="M14" i="44"/>
  <c r="L14" i="44"/>
  <c r="K14" i="44"/>
  <c r="J14" i="44"/>
  <c r="J63" i="44" s="1"/>
  <c r="I14" i="44"/>
  <c r="G14" i="44"/>
  <c r="F14" i="44"/>
  <c r="F63" i="44" s="1"/>
  <c r="G56" i="23"/>
  <c r="G49" i="23"/>
  <c r="G52" i="23"/>
  <c r="G32" i="23"/>
  <c r="I32" i="23"/>
  <c r="J32" i="23"/>
  <c r="G46" i="23"/>
  <c r="G44" i="23"/>
  <c r="G30" i="23"/>
  <c r="G27" i="23"/>
  <c r="G41" i="23"/>
  <c r="H62" i="22"/>
  <c r="E62" i="22" s="1"/>
  <c r="H61" i="22"/>
  <c r="E61" i="22"/>
  <c r="H60" i="22"/>
  <c r="E60" i="22" s="1"/>
  <c r="H59" i="22"/>
  <c r="E59" i="22"/>
  <c r="H58" i="22"/>
  <c r="E58" i="22" s="1"/>
  <c r="H57" i="22"/>
  <c r="E57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F56" i="22"/>
  <c r="H55" i="22"/>
  <c r="E55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H53" i="22"/>
  <c r="E53" i="22" s="1"/>
  <c r="T52" i="22"/>
  <c r="S52" i="22"/>
  <c r="S48" i="22"/>
  <c r="R52" i="22"/>
  <c r="Q52" i="22"/>
  <c r="P52" i="22"/>
  <c r="O52" i="22"/>
  <c r="N52" i="22"/>
  <c r="M52" i="22"/>
  <c r="L52" i="22"/>
  <c r="K52" i="22"/>
  <c r="J52" i="22"/>
  <c r="I52" i="22"/>
  <c r="I48" i="22" s="1"/>
  <c r="F52" i="22"/>
  <c r="H51" i="22"/>
  <c r="E51" i="22"/>
  <c r="H50" i="22"/>
  <c r="E50" i="22"/>
  <c r="T49" i="22"/>
  <c r="T48" i="22"/>
  <c r="S49" i="22"/>
  <c r="R49" i="22"/>
  <c r="Q49" i="22"/>
  <c r="P49" i="22"/>
  <c r="P48" i="22"/>
  <c r="O49" i="22"/>
  <c r="O48" i="22" s="1"/>
  <c r="N49" i="22"/>
  <c r="N48" i="22"/>
  <c r="M49" i="22"/>
  <c r="L49" i="22"/>
  <c r="L48" i="22" s="1"/>
  <c r="K49" i="22"/>
  <c r="K48" i="22" s="1"/>
  <c r="J49" i="22"/>
  <c r="J48" i="22"/>
  <c r="I49" i="22"/>
  <c r="F49" i="22"/>
  <c r="Q48" i="22"/>
  <c r="M48" i="22"/>
  <c r="G48" i="22"/>
  <c r="H47" i="22"/>
  <c r="H46" i="22" s="1"/>
  <c r="E46" i="22" s="1"/>
  <c r="E47" i="22"/>
  <c r="T46" i="22"/>
  <c r="S46" i="22"/>
  <c r="R46" i="22"/>
  <c r="Q46" i="22"/>
  <c r="P46" i="22"/>
  <c r="O46" i="22"/>
  <c r="N46" i="22"/>
  <c r="M46" i="22"/>
  <c r="M26" i="22" s="1"/>
  <c r="M63" i="22" s="1"/>
  <c r="L46" i="22"/>
  <c r="K46" i="22"/>
  <c r="J46" i="22"/>
  <c r="I46" i="22"/>
  <c r="F46" i="22"/>
  <c r="H45" i="22"/>
  <c r="E45" i="22" s="1"/>
  <c r="T44" i="22"/>
  <c r="S44" i="22"/>
  <c r="R44" i="22"/>
  <c r="Q44" i="22"/>
  <c r="P44" i="22"/>
  <c r="O44" i="22"/>
  <c r="N44" i="22"/>
  <c r="M44" i="22"/>
  <c r="L44" i="22"/>
  <c r="K44" i="22"/>
  <c r="J44" i="22"/>
  <c r="I44" i="22"/>
  <c r="F44" i="22"/>
  <c r="H43" i="22"/>
  <c r="E43" i="22" s="1"/>
  <c r="H42" i="22"/>
  <c r="E42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E41" i="22" s="1"/>
  <c r="F41" i="22"/>
  <c r="H40" i="22"/>
  <c r="E40" i="22"/>
  <c r="H39" i="22"/>
  <c r="E39" i="22"/>
  <c r="H38" i="22"/>
  <c r="E38" i="22"/>
  <c r="H37" i="22"/>
  <c r="E37" i="22"/>
  <c r="H36" i="22"/>
  <c r="E36" i="22"/>
  <c r="H35" i="22"/>
  <c r="E35" i="22"/>
  <c r="H34" i="22"/>
  <c r="E34" i="22"/>
  <c r="H33" i="22"/>
  <c r="E33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F32" i="22"/>
  <c r="H31" i="22"/>
  <c r="E31" i="22" s="1"/>
  <c r="T30" i="22"/>
  <c r="S30" i="22"/>
  <c r="S26" i="22"/>
  <c r="R30" i="22"/>
  <c r="Q30" i="22"/>
  <c r="P30" i="22"/>
  <c r="P26" i="22" s="1"/>
  <c r="O30" i="22"/>
  <c r="N30" i="22"/>
  <c r="M30" i="22"/>
  <c r="L30" i="22"/>
  <c r="L26" i="22" s="1"/>
  <c r="L63" i="22" s="1"/>
  <c r="K30" i="22"/>
  <c r="J30" i="22"/>
  <c r="J26" i="22" s="1"/>
  <c r="I30" i="22"/>
  <c r="F30" i="22"/>
  <c r="H29" i="22"/>
  <c r="E29" i="22" s="1"/>
  <c r="H28" i="22"/>
  <c r="E28" i="22"/>
  <c r="T27" i="22"/>
  <c r="T26" i="22" s="1"/>
  <c r="T63" i="22" s="1"/>
  <c r="S27" i="22"/>
  <c r="R27" i="22"/>
  <c r="Q27" i="22"/>
  <c r="Q26" i="22" s="1"/>
  <c r="P27" i="22"/>
  <c r="O27" i="22"/>
  <c r="O26" i="22" s="1"/>
  <c r="O63" i="22" s="1"/>
  <c r="N27" i="22"/>
  <c r="M27" i="22"/>
  <c r="L27" i="22"/>
  <c r="K27" i="22"/>
  <c r="K26" i="22" s="1"/>
  <c r="J27" i="22"/>
  <c r="I27" i="22"/>
  <c r="I26" i="22" s="1"/>
  <c r="F27" i="22"/>
  <c r="G26" i="22"/>
  <c r="H25" i="22"/>
  <c r="E25" i="22" s="1"/>
  <c r="H24" i="22"/>
  <c r="E24" i="22"/>
  <c r="H23" i="22"/>
  <c r="E23" i="22" s="1"/>
  <c r="H22" i="22"/>
  <c r="E22" i="22"/>
  <c r="H21" i="22"/>
  <c r="E21" i="22" s="1"/>
  <c r="H20" i="22"/>
  <c r="E20" i="22"/>
  <c r="H19" i="22"/>
  <c r="E19" i="22" s="1"/>
  <c r="H18" i="22"/>
  <c r="E18" i="22"/>
  <c r="H17" i="22"/>
  <c r="E17" i="22" s="1"/>
  <c r="H16" i="22"/>
  <c r="E16" i="22"/>
  <c r="H15" i="22"/>
  <c r="E15" i="22" s="1"/>
  <c r="T14" i="22"/>
  <c r="S14" i="22"/>
  <c r="S63" i="22" s="1"/>
  <c r="R14" i="22"/>
  <c r="Q14" i="22"/>
  <c r="P14" i="22"/>
  <c r="O14" i="22"/>
  <c r="N14" i="22"/>
  <c r="M14" i="22"/>
  <c r="L14" i="22"/>
  <c r="K14" i="22"/>
  <c r="K63" i="22" s="1"/>
  <c r="J14" i="22"/>
  <c r="I14" i="22"/>
  <c r="H14" i="22"/>
  <c r="G14" i="22"/>
  <c r="F14" i="22"/>
  <c r="F54" i="23"/>
  <c r="G54" i="23"/>
  <c r="G48" i="23"/>
  <c r="F14" i="23"/>
  <c r="G14" i="23"/>
  <c r="G62" i="38"/>
  <c r="G61" i="38"/>
  <c r="G60" i="38"/>
  <c r="G59" i="38"/>
  <c r="G58" i="38"/>
  <c r="G57" i="38"/>
  <c r="S56" i="38"/>
  <c r="R56" i="38"/>
  <c r="Q56" i="38"/>
  <c r="P56" i="38"/>
  <c r="O56" i="38"/>
  <c r="N56" i="38"/>
  <c r="M56" i="38"/>
  <c r="L56" i="38"/>
  <c r="K56" i="38"/>
  <c r="J56" i="38"/>
  <c r="I56" i="38"/>
  <c r="H56" i="38"/>
  <c r="F56" i="38"/>
  <c r="E56" i="38"/>
  <c r="G55" i="38"/>
  <c r="S54" i="38"/>
  <c r="R54" i="38"/>
  <c r="Q54" i="38"/>
  <c r="P54" i="38"/>
  <c r="O54" i="38"/>
  <c r="N54" i="38"/>
  <c r="M54" i="38"/>
  <c r="L54" i="38"/>
  <c r="K54" i="38"/>
  <c r="J54" i="38"/>
  <c r="I54" i="38"/>
  <c r="H54" i="38"/>
  <c r="G54" i="38"/>
  <c r="F54" i="38"/>
  <c r="E54" i="38"/>
  <c r="G53" i="38"/>
  <c r="S52" i="38"/>
  <c r="R52" i="38"/>
  <c r="R48" i="38" s="1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E48" i="38" s="1"/>
  <c r="G51" i="38"/>
  <c r="G50" i="38"/>
  <c r="S49" i="38"/>
  <c r="R49" i="38"/>
  <c r="Q49" i="38"/>
  <c r="P49" i="38"/>
  <c r="P48" i="38" s="1"/>
  <c r="O49" i="38"/>
  <c r="N49" i="38"/>
  <c r="N48" i="38" s="1"/>
  <c r="M49" i="38"/>
  <c r="L49" i="38"/>
  <c r="L48" i="38"/>
  <c r="K49" i="38"/>
  <c r="K48" i="38" s="1"/>
  <c r="J49" i="38"/>
  <c r="I49" i="38"/>
  <c r="H49" i="38"/>
  <c r="H48" i="38"/>
  <c r="F49" i="38"/>
  <c r="E49" i="38"/>
  <c r="Q48" i="38"/>
  <c r="M48" i="38"/>
  <c r="J48" i="38"/>
  <c r="I48" i="38"/>
  <c r="F48" i="38"/>
  <c r="G47" i="38"/>
  <c r="G46" i="38"/>
  <c r="S46" i="38"/>
  <c r="R46" i="38"/>
  <c r="Q46" i="38"/>
  <c r="P46" i="38"/>
  <c r="O46" i="38"/>
  <c r="N46" i="38"/>
  <c r="M46" i="38"/>
  <c r="L46" i="38"/>
  <c r="K46" i="38"/>
  <c r="J46" i="38"/>
  <c r="I46" i="38"/>
  <c r="H46" i="38"/>
  <c r="F46" i="38"/>
  <c r="E46" i="38"/>
  <c r="G45" i="38"/>
  <c r="G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F44" i="38"/>
  <c r="E44" i="38"/>
  <c r="G43" i="38"/>
  <c r="G42" i="38"/>
  <c r="G41" i="38" s="1"/>
  <c r="S41" i="38"/>
  <c r="R41" i="38"/>
  <c r="Q41" i="38"/>
  <c r="P41" i="38"/>
  <c r="O41" i="38"/>
  <c r="N41" i="38"/>
  <c r="M41" i="38"/>
  <c r="M26" i="38" s="1"/>
  <c r="L41" i="38"/>
  <c r="K41" i="38"/>
  <c r="J41" i="38"/>
  <c r="I41" i="38"/>
  <c r="H41" i="38"/>
  <c r="F41" i="38"/>
  <c r="E41" i="38"/>
  <c r="G40" i="38"/>
  <c r="G39" i="38"/>
  <c r="G38" i="38"/>
  <c r="G37" i="38"/>
  <c r="G36" i="38"/>
  <c r="G35" i="38"/>
  <c r="G34" i="38"/>
  <c r="G33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F32" i="38"/>
  <c r="E32" i="38"/>
  <c r="G31" i="38"/>
  <c r="G30" i="38" s="1"/>
  <c r="S30" i="38"/>
  <c r="R30" i="38"/>
  <c r="Q30" i="38"/>
  <c r="P30" i="38"/>
  <c r="O30" i="38"/>
  <c r="N30" i="38"/>
  <c r="M30" i="38"/>
  <c r="L30" i="38"/>
  <c r="K30" i="38"/>
  <c r="J30" i="38"/>
  <c r="I30" i="38"/>
  <c r="H30" i="38"/>
  <c r="F30" i="38"/>
  <c r="E30" i="38"/>
  <c r="G29" i="38"/>
  <c r="G28" i="38"/>
  <c r="G27" i="38" s="1"/>
  <c r="S27" i="38"/>
  <c r="S26" i="38" s="1"/>
  <c r="R27" i="38"/>
  <c r="R26" i="38" s="1"/>
  <c r="Q27" i="38"/>
  <c r="Q26" i="38" s="1"/>
  <c r="Q63" i="38" s="1"/>
  <c r="P27" i="38"/>
  <c r="P26" i="38" s="1"/>
  <c r="O27" i="38"/>
  <c r="O26" i="38"/>
  <c r="N27" i="38"/>
  <c r="N26" i="38" s="1"/>
  <c r="N63" i="38" s="1"/>
  <c r="M27" i="38"/>
  <c r="L27" i="38"/>
  <c r="L26" i="38"/>
  <c r="K27" i="38"/>
  <c r="K26" i="38" s="1"/>
  <c r="J27" i="38"/>
  <c r="J26" i="38" s="1"/>
  <c r="J63" i="38" s="1"/>
  <c r="I27" i="38"/>
  <c r="I26" i="38" s="1"/>
  <c r="H27" i="38"/>
  <c r="H26" i="38" s="1"/>
  <c r="F27" i="38"/>
  <c r="F26" i="38" s="1"/>
  <c r="F63" i="38" s="1"/>
  <c r="E27" i="38"/>
  <c r="E26" i="38" s="1"/>
  <c r="G25" i="38"/>
  <c r="G24" i="38"/>
  <c r="G23" i="38"/>
  <c r="G22" i="38"/>
  <c r="G21" i="38"/>
  <c r="G20" i="38"/>
  <c r="G19" i="38"/>
  <c r="G18" i="38"/>
  <c r="G17" i="38"/>
  <c r="G14" i="38" s="1"/>
  <c r="G16" i="38"/>
  <c r="G15" i="38"/>
  <c r="S14" i="38"/>
  <c r="R14" i="38"/>
  <c r="Q14" i="38"/>
  <c r="P14" i="38"/>
  <c r="O14" i="38"/>
  <c r="N14" i="38"/>
  <c r="M14" i="38"/>
  <c r="M63" i="38" s="1"/>
  <c r="L14" i="38"/>
  <c r="K14" i="38"/>
  <c r="K63" i="38" s="1"/>
  <c r="J14" i="38"/>
  <c r="I14" i="38"/>
  <c r="H14" i="38"/>
  <c r="F14" i="38"/>
  <c r="E14" i="38"/>
  <c r="E63" i="38" s="1"/>
  <c r="G62" i="37"/>
  <c r="AA66" i="11" s="1"/>
  <c r="G61" i="37"/>
  <c r="AA65" i="11" s="1"/>
  <c r="G60" i="37"/>
  <c r="AA64" i="11" s="1"/>
  <c r="G59" i="37"/>
  <c r="AA63" i="11" s="1"/>
  <c r="G58" i="37"/>
  <c r="AA62" i="11" s="1"/>
  <c r="G57" i="37"/>
  <c r="AA61" i="11" s="1"/>
  <c r="S56" i="37"/>
  <c r="R56" i="37"/>
  <c r="Q56" i="37"/>
  <c r="P56" i="37"/>
  <c r="O56" i="37"/>
  <c r="N56" i="37"/>
  <c r="M56" i="37"/>
  <c r="L56" i="37"/>
  <c r="K56" i="37"/>
  <c r="J56" i="37"/>
  <c r="I56" i="37"/>
  <c r="H56" i="37"/>
  <c r="F56" i="37"/>
  <c r="E56" i="37"/>
  <c r="G55" i="37"/>
  <c r="AA59" i="11" s="1"/>
  <c r="AA58" i="11" s="1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G53" i="37"/>
  <c r="AA57" i="11" s="1"/>
  <c r="S52" i="37"/>
  <c r="S48" i="37" s="1"/>
  <c r="R52" i="37"/>
  <c r="Q52" i="37"/>
  <c r="Q48" i="37"/>
  <c r="P52" i="37"/>
  <c r="O52" i="37"/>
  <c r="N52" i="37"/>
  <c r="M52" i="37"/>
  <c r="L52" i="37"/>
  <c r="K52" i="37"/>
  <c r="J52" i="37"/>
  <c r="I52" i="37"/>
  <c r="H52" i="37"/>
  <c r="H48" i="37" s="1"/>
  <c r="F52" i="37"/>
  <c r="E52" i="37"/>
  <c r="G51" i="37"/>
  <c r="G50" i="37"/>
  <c r="AA54" i="11" s="1"/>
  <c r="S49" i="37"/>
  <c r="R49" i="37"/>
  <c r="R48" i="37" s="1"/>
  <c r="Q49" i="37"/>
  <c r="P49" i="37"/>
  <c r="P48" i="37"/>
  <c r="O49" i="37"/>
  <c r="O48" i="37" s="1"/>
  <c r="N49" i="37"/>
  <c r="N48" i="37"/>
  <c r="M49" i="37"/>
  <c r="M48" i="37" s="1"/>
  <c r="L49" i="37"/>
  <c r="L48" i="37" s="1"/>
  <c r="K49" i="37"/>
  <c r="K48" i="37" s="1"/>
  <c r="J49" i="37"/>
  <c r="J48" i="37"/>
  <c r="I49" i="37"/>
  <c r="I48" i="37" s="1"/>
  <c r="H49" i="37"/>
  <c r="F49" i="37"/>
  <c r="F48" i="37" s="1"/>
  <c r="E49" i="37"/>
  <c r="E48" i="37"/>
  <c r="G47" i="37"/>
  <c r="AA51" i="11" s="1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AA50" i="11" s="1"/>
  <c r="F46" i="37"/>
  <c r="E46" i="37"/>
  <c r="G45" i="37"/>
  <c r="AA49" i="11" s="1"/>
  <c r="S44" i="37"/>
  <c r="R44" i="37"/>
  <c r="Q44" i="37"/>
  <c r="P44" i="37"/>
  <c r="O44" i="37"/>
  <c r="N44" i="37"/>
  <c r="M44" i="37"/>
  <c r="L44" i="37"/>
  <c r="K44" i="37"/>
  <c r="J44" i="37"/>
  <c r="I44" i="37"/>
  <c r="H44" i="37"/>
  <c r="G44" i="37"/>
  <c r="AA48" i="11" s="1"/>
  <c r="F44" i="37"/>
  <c r="E44" i="37"/>
  <c r="G43" i="37"/>
  <c r="AA47" i="11" s="1"/>
  <c r="G42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H26" i="37" s="1"/>
  <c r="H63" i="37" s="1"/>
  <c r="F41" i="37"/>
  <c r="E41" i="37"/>
  <c r="G40" i="37"/>
  <c r="G39" i="37"/>
  <c r="G38" i="37"/>
  <c r="G37" i="37"/>
  <c r="AA41" i="11" s="1"/>
  <c r="G36" i="37"/>
  <c r="AA40" i="11" s="1"/>
  <c r="G35" i="37"/>
  <c r="AA36" i="11" s="1"/>
  <c r="G34" i="37"/>
  <c r="AA35" i="11" s="1"/>
  <c r="G33" i="37"/>
  <c r="AA34" i="11" s="1"/>
  <c r="G32" i="37"/>
  <c r="AA33" i="11" s="1"/>
  <c r="S32" i="37"/>
  <c r="R32" i="37"/>
  <c r="Q32" i="37"/>
  <c r="P32" i="37"/>
  <c r="O32" i="37"/>
  <c r="N32" i="37"/>
  <c r="M32" i="37"/>
  <c r="L32" i="37"/>
  <c r="K32" i="37"/>
  <c r="J32" i="37"/>
  <c r="I32" i="37"/>
  <c r="I26" i="37" s="1"/>
  <c r="H32" i="37"/>
  <c r="F32" i="37"/>
  <c r="E32" i="37"/>
  <c r="G31" i="37"/>
  <c r="G30" i="37" s="1"/>
  <c r="AA30" i="11" s="1"/>
  <c r="S30" i="37"/>
  <c r="R30" i="37"/>
  <c r="Q30" i="37"/>
  <c r="Q26" i="37"/>
  <c r="P30" i="37"/>
  <c r="O30" i="37"/>
  <c r="N30" i="37"/>
  <c r="M30" i="37"/>
  <c r="L30" i="37"/>
  <c r="L26" i="37" s="1"/>
  <c r="K30" i="37"/>
  <c r="J30" i="37"/>
  <c r="I30" i="37"/>
  <c r="H30" i="37"/>
  <c r="F30" i="37"/>
  <c r="E30" i="37"/>
  <c r="G29" i="37"/>
  <c r="AA29" i="11" s="1"/>
  <c r="G28" i="37"/>
  <c r="AA28" i="11" s="1"/>
  <c r="S27" i="37"/>
  <c r="R27" i="37"/>
  <c r="R26" i="37" s="1"/>
  <c r="R63" i="37" s="1"/>
  <c r="Q27" i="37"/>
  <c r="P27" i="37"/>
  <c r="O27" i="37"/>
  <c r="N27" i="37"/>
  <c r="N26" i="37" s="1"/>
  <c r="M27" i="37"/>
  <c r="M26" i="37" s="1"/>
  <c r="L27" i="37"/>
  <c r="K27" i="37"/>
  <c r="K26" i="37" s="1"/>
  <c r="J27" i="37"/>
  <c r="J26" i="37" s="1"/>
  <c r="J63" i="37" s="1"/>
  <c r="I27" i="37"/>
  <c r="H27" i="37"/>
  <c r="F27" i="37"/>
  <c r="E27" i="37"/>
  <c r="G25" i="37"/>
  <c r="AA25" i="11" s="1"/>
  <c r="G24" i="37"/>
  <c r="AA24" i="11" s="1"/>
  <c r="G23" i="37"/>
  <c r="AA23" i="11" s="1"/>
  <c r="G22" i="37"/>
  <c r="AA22" i="11" s="1"/>
  <c r="G21" i="37"/>
  <c r="AA21" i="11" s="1"/>
  <c r="G20" i="37"/>
  <c r="AA20" i="11" s="1"/>
  <c r="G19" i="37"/>
  <c r="AA19" i="11" s="1"/>
  <c r="G18" i="37"/>
  <c r="AA18" i="11" s="1"/>
  <c r="G17" i="37"/>
  <c r="AA17" i="11" s="1"/>
  <c r="G16" i="37"/>
  <c r="AA16" i="11" s="1"/>
  <c r="G15" i="37"/>
  <c r="S14" i="37"/>
  <c r="R14" i="37"/>
  <c r="Q14" i="37"/>
  <c r="Q63" i="37" s="1"/>
  <c r="P14" i="37"/>
  <c r="O14" i="37"/>
  <c r="N14" i="37"/>
  <c r="M14" i="37"/>
  <c r="M63" i="37" s="1"/>
  <c r="L14" i="37"/>
  <c r="K14" i="37"/>
  <c r="J14" i="37"/>
  <c r="I14" i="37"/>
  <c r="H14" i="37"/>
  <c r="F14" i="37"/>
  <c r="E14" i="37"/>
  <c r="G62" i="36"/>
  <c r="Z66" i="11" s="1"/>
  <c r="G61" i="36"/>
  <c r="Z65" i="11" s="1"/>
  <c r="G60" i="36"/>
  <c r="Z64" i="11" s="1"/>
  <c r="G59" i="36"/>
  <c r="Z63" i="11" s="1"/>
  <c r="G58" i="36"/>
  <c r="Z62" i="11" s="1"/>
  <c r="G57" i="36"/>
  <c r="Z61" i="11" s="1"/>
  <c r="S56" i="36"/>
  <c r="R56" i="36"/>
  <c r="Q56" i="36"/>
  <c r="P56" i="36"/>
  <c r="O56" i="36"/>
  <c r="N56" i="36"/>
  <c r="M56" i="36"/>
  <c r="L56" i="36"/>
  <c r="K56" i="36"/>
  <c r="J56" i="36"/>
  <c r="I56" i="36"/>
  <c r="H56" i="36"/>
  <c r="F56" i="36"/>
  <c r="E56" i="36"/>
  <c r="G55" i="36"/>
  <c r="Z59" i="11" s="1"/>
  <c r="Z58" i="11" s="1"/>
  <c r="S54" i="36"/>
  <c r="R54" i="36"/>
  <c r="Q54" i="36"/>
  <c r="P54" i="36"/>
  <c r="O54" i="36"/>
  <c r="N54" i="36"/>
  <c r="M54" i="36"/>
  <c r="L54" i="36"/>
  <c r="K54" i="36"/>
  <c r="J54" i="36"/>
  <c r="I54" i="36"/>
  <c r="H54" i="36"/>
  <c r="F54" i="36"/>
  <c r="E54" i="36"/>
  <c r="G53" i="36"/>
  <c r="Z57" i="11" s="1"/>
  <c r="S52" i="36"/>
  <c r="R52" i="36"/>
  <c r="Q52" i="36"/>
  <c r="Q48" i="36" s="1"/>
  <c r="P52" i="36"/>
  <c r="O52" i="36"/>
  <c r="N52" i="36"/>
  <c r="M52" i="36"/>
  <c r="L52" i="36"/>
  <c r="L48" i="36" s="1"/>
  <c r="K52" i="36"/>
  <c r="J52" i="36"/>
  <c r="I52" i="36"/>
  <c r="I48" i="36" s="1"/>
  <c r="H52" i="36"/>
  <c r="F52" i="36"/>
  <c r="E52" i="36"/>
  <c r="E48" i="36"/>
  <c r="G51" i="36"/>
  <c r="Z55" i="11" s="1"/>
  <c r="G50" i="36"/>
  <c r="Z54" i="11" s="1"/>
  <c r="S49" i="36"/>
  <c r="S48" i="36"/>
  <c r="R49" i="36"/>
  <c r="Q49" i="36"/>
  <c r="P49" i="36"/>
  <c r="P48" i="36"/>
  <c r="O49" i="36"/>
  <c r="O48" i="36" s="1"/>
  <c r="N49" i="36"/>
  <c r="N48" i="36" s="1"/>
  <c r="M49" i="36"/>
  <c r="L49" i="36"/>
  <c r="K49" i="36"/>
  <c r="K48" i="36" s="1"/>
  <c r="J49" i="36"/>
  <c r="I49" i="36"/>
  <c r="H49" i="36"/>
  <c r="H48" i="36" s="1"/>
  <c r="G49" i="36"/>
  <c r="Z53" i="11" s="1"/>
  <c r="F49" i="36"/>
  <c r="E49" i="36"/>
  <c r="R48" i="36"/>
  <c r="J48" i="36"/>
  <c r="F48" i="36"/>
  <c r="G47" i="36"/>
  <c r="Z51" i="11" s="1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Z50" i="11" s="1"/>
  <c r="F46" i="36"/>
  <c r="E46" i="36"/>
  <c r="G45" i="36"/>
  <c r="Z49" i="11" s="1"/>
  <c r="S44" i="36"/>
  <c r="R44" i="36"/>
  <c r="Q44" i="36"/>
  <c r="P44" i="36"/>
  <c r="O44" i="36"/>
  <c r="N44" i="36"/>
  <c r="M44" i="36"/>
  <c r="L44" i="36"/>
  <c r="K44" i="36"/>
  <c r="J44" i="36"/>
  <c r="I44" i="36"/>
  <c r="H44" i="36"/>
  <c r="F44" i="36"/>
  <c r="E44" i="36"/>
  <c r="G43" i="36"/>
  <c r="Z47" i="11" s="1"/>
  <c r="G42" i="36"/>
  <c r="Z46" i="11" s="1"/>
  <c r="G41" i="36"/>
  <c r="Z45" i="11" s="1"/>
  <c r="S41" i="36"/>
  <c r="R41" i="36"/>
  <c r="Q41" i="36"/>
  <c r="P41" i="36"/>
  <c r="O41" i="36"/>
  <c r="N41" i="36"/>
  <c r="M41" i="36"/>
  <c r="L41" i="36"/>
  <c r="K41" i="36"/>
  <c r="J41" i="36"/>
  <c r="I41" i="36"/>
  <c r="H41" i="36"/>
  <c r="F41" i="36"/>
  <c r="E41" i="36"/>
  <c r="G40" i="36"/>
  <c r="G39" i="36"/>
  <c r="G38" i="36"/>
  <c r="G37" i="36"/>
  <c r="Z41" i="11" s="1"/>
  <c r="G36" i="36"/>
  <c r="Z40" i="11" s="1"/>
  <c r="G35" i="36"/>
  <c r="Z36" i="11" s="1"/>
  <c r="G34" i="36"/>
  <c r="Z35" i="11" s="1"/>
  <c r="G33" i="36"/>
  <c r="Z34" i="11" s="1"/>
  <c r="S32" i="36"/>
  <c r="S26" i="36" s="1"/>
  <c r="R32" i="36"/>
  <c r="Q32" i="36"/>
  <c r="P32" i="36"/>
  <c r="O32" i="36"/>
  <c r="N32" i="36"/>
  <c r="M32" i="36"/>
  <c r="L32" i="36"/>
  <c r="K32" i="36"/>
  <c r="J32" i="36"/>
  <c r="I32" i="36"/>
  <c r="H32" i="36"/>
  <c r="F32" i="36"/>
  <c r="E32" i="36"/>
  <c r="G31" i="36"/>
  <c r="G30" i="36"/>
  <c r="Z30" i="11" s="1"/>
  <c r="S30" i="36"/>
  <c r="R30" i="36"/>
  <c r="Q30" i="36"/>
  <c r="P30" i="36"/>
  <c r="P26" i="36" s="1"/>
  <c r="O30" i="36"/>
  <c r="N30" i="36"/>
  <c r="M30" i="36"/>
  <c r="L30" i="36"/>
  <c r="K30" i="36"/>
  <c r="J30" i="36"/>
  <c r="I30" i="36"/>
  <c r="H30" i="36"/>
  <c r="H26" i="36" s="1"/>
  <c r="F30" i="36"/>
  <c r="E30" i="36"/>
  <c r="G29" i="36"/>
  <c r="Z29" i="11" s="1"/>
  <c r="G27" i="36"/>
  <c r="Z27" i="11" s="1"/>
  <c r="G28" i="36"/>
  <c r="Z28" i="11" s="1"/>
  <c r="S27" i="36"/>
  <c r="R27" i="36"/>
  <c r="R26" i="36" s="1"/>
  <c r="Q27" i="36"/>
  <c r="Q26" i="36" s="1"/>
  <c r="P27" i="36"/>
  <c r="O27" i="36"/>
  <c r="O26" i="36" s="1"/>
  <c r="N27" i="36"/>
  <c r="M27" i="36"/>
  <c r="M26" i="36" s="1"/>
  <c r="L27" i="36"/>
  <c r="L26" i="36" s="1"/>
  <c r="K27" i="36"/>
  <c r="K26" i="36"/>
  <c r="J27" i="36"/>
  <c r="J26" i="36" s="1"/>
  <c r="J63" i="36" s="1"/>
  <c r="I27" i="36"/>
  <c r="H27" i="36"/>
  <c r="F27" i="36"/>
  <c r="F26" i="36" s="1"/>
  <c r="F63" i="36" s="1"/>
  <c r="E27" i="36"/>
  <c r="E26" i="36" s="1"/>
  <c r="I26" i="36"/>
  <c r="G25" i="36"/>
  <c r="Z25" i="11" s="1"/>
  <c r="G24" i="36"/>
  <c r="Z24" i="11" s="1"/>
  <c r="G23" i="36"/>
  <c r="Z23" i="11" s="1"/>
  <c r="G22" i="36"/>
  <c r="Z22" i="11" s="1"/>
  <c r="G21" i="36"/>
  <c r="Z21" i="11" s="1"/>
  <c r="G20" i="36"/>
  <c r="Z20" i="11" s="1"/>
  <c r="G19" i="36"/>
  <c r="Z19" i="11" s="1"/>
  <c r="G18" i="36"/>
  <c r="Z18" i="11" s="1"/>
  <c r="G17" i="36"/>
  <c r="Z17" i="11" s="1"/>
  <c r="G16" i="36"/>
  <c r="Z16" i="11" s="1"/>
  <c r="G15" i="36"/>
  <c r="Z15" i="11"/>
  <c r="S14" i="36"/>
  <c r="R14" i="36"/>
  <c r="R63" i="36" s="1"/>
  <c r="Q14" i="36"/>
  <c r="P14" i="36"/>
  <c r="O14" i="36"/>
  <c r="N14" i="36"/>
  <c r="M14" i="36"/>
  <c r="L14" i="36"/>
  <c r="K14" i="36"/>
  <c r="J14" i="36"/>
  <c r="I14" i="36"/>
  <c r="H14" i="36"/>
  <c r="F14" i="36"/>
  <c r="E14" i="36"/>
  <c r="G62" i="35"/>
  <c r="Y66" i="11" s="1"/>
  <c r="G61" i="35"/>
  <c r="Y65" i="11" s="1"/>
  <c r="G60" i="35"/>
  <c r="Y64" i="11" s="1"/>
  <c r="G59" i="35"/>
  <c r="Y63" i="11" s="1"/>
  <c r="G58" i="35"/>
  <c r="Y62" i="11" s="1"/>
  <c r="G57" i="35"/>
  <c r="Y61" i="11" s="1"/>
  <c r="S56" i="35"/>
  <c r="R56" i="35"/>
  <c r="Q56" i="35"/>
  <c r="P56" i="35"/>
  <c r="O56" i="35"/>
  <c r="N56" i="35"/>
  <c r="M56" i="35"/>
  <c r="L56" i="35"/>
  <c r="K56" i="35"/>
  <c r="J56" i="35"/>
  <c r="I56" i="35"/>
  <c r="H56" i="35"/>
  <c r="F56" i="35"/>
  <c r="E56" i="35"/>
  <c r="G55" i="35"/>
  <c r="Y59" i="11" s="1"/>
  <c r="Y58" i="11" s="1"/>
  <c r="S54" i="35"/>
  <c r="R54" i="35"/>
  <c r="Q54" i="35"/>
  <c r="P54" i="35"/>
  <c r="O54" i="35"/>
  <c r="N54" i="35"/>
  <c r="M54" i="35"/>
  <c r="L54" i="35"/>
  <c r="K54" i="35"/>
  <c r="J54" i="35"/>
  <c r="I54" i="35"/>
  <c r="H54" i="35"/>
  <c r="F54" i="35"/>
  <c r="E54" i="35"/>
  <c r="G53" i="35"/>
  <c r="Y57" i="11" s="1"/>
  <c r="S52" i="35"/>
  <c r="R52" i="35"/>
  <c r="Q52" i="35"/>
  <c r="P52" i="35"/>
  <c r="O52" i="35"/>
  <c r="N52" i="35"/>
  <c r="M52" i="35"/>
  <c r="L52" i="35"/>
  <c r="K52" i="35"/>
  <c r="J52" i="35"/>
  <c r="I52" i="35"/>
  <c r="H52" i="35"/>
  <c r="F52" i="35"/>
  <c r="F48" i="35"/>
  <c r="E52" i="35"/>
  <c r="G51" i="35"/>
  <c r="Y55" i="11" s="1"/>
  <c r="G50" i="35"/>
  <c r="Y54" i="11" s="1"/>
  <c r="S49" i="35"/>
  <c r="S48" i="35" s="1"/>
  <c r="R49" i="35"/>
  <c r="Q49" i="35"/>
  <c r="Q48" i="35"/>
  <c r="P49" i="35"/>
  <c r="O49" i="35"/>
  <c r="O48" i="35"/>
  <c r="N49" i="35"/>
  <c r="M49" i="35"/>
  <c r="M48" i="35" s="1"/>
  <c r="L49" i="35"/>
  <c r="L48" i="35"/>
  <c r="K49" i="35"/>
  <c r="K48" i="35" s="1"/>
  <c r="J49" i="35"/>
  <c r="J48" i="35" s="1"/>
  <c r="I49" i="35"/>
  <c r="I48" i="35" s="1"/>
  <c r="H49" i="35"/>
  <c r="H48" i="35"/>
  <c r="G49" i="35"/>
  <c r="Y53" i="11" s="1"/>
  <c r="F49" i="35"/>
  <c r="E49" i="35"/>
  <c r="E48" i="35"/>
  <c r="P48" i="35"/>
  <c r="G47" i="35"/>
  <c r="Y51" i="11" s="1"/>
  <c r="S46" i="35"/>
  <c r="R46" i="35"/>
  <c r="Q46" i="35"/>
  <c r="P46" i="35"/>
  <c r="O46" i="35"/>
  <c r="N46" i="35"/>
  <c r="M46" i="35"/>
  <c r="L46" i="35"/>
  <c r="K46" i="35"/>
  <c r="J46" i="35"/>
  <c r="I46" i="35"/>
  <c r="H46" i="35"/>
  <c r="F46" i="35"/>
  <c r="E46" i="35"/>
  <c r="G45" i="35"/>
  <c r="Y49" i="11" s="1"/>
  <c r="S44" i="35"/>
  <c r="R44" i="35"/>
  <c r="Q44" i="35"/>
  <c r="P44" i="35"/>
  <c r="O44" i="35"/>
  <c r="N44" i="35"/>
  <c r="M44" i="35"/>
  <c r="L44" i="35"/>
  <c r="K44" i="35"/>
  <c r="J44" i="35"/>
  <c r="I44" i="35"/>
  <c r="H44" i="35"/>
  <c r="F44" i="35"/>
  <c r="E44" i="35"/>
  <c r="G43" i="35"/>
  <c r="Y47" i="11" s="1"/>
  <c r="G42" i="35"/>
  <c r="Y46" i="11" s="1"/>
  <c r="G41" i="35"/>
  <c r="Y45" i="11" s="1"/>
  <c r="S41" i="35"/>
  <c r="R41" i="35"/>
  <c r="Q41" i="35"/>
  <c r="P41" i="35"/>
  <c r="O41" i="35"/>
  <c r="N41" i="35"/>
  <c r="M41" i="35"/>
  <c r="L41" i="35"/>
  <c r="K41" i="35"/>
  <c r="J41" i="35"/>
  <c r="I41" i="35"/>
  <c r="H41" i="35"/>
  <c r="F41" i="35"/>
  <c r="E41" i="35"/>
  <c r="G40" i="35"/>
  <c r="G39" i="35"/>
  <c r="G38" i="35"/>
  <c r="G37" i="35"/>
  <c r="Y41" i="11" s="1"/>
  <c r="G36" i="35"/>
  <c r="Y40" i="11" s="1"/>
  <c r="G35" i="35"/>
  <c r="Y36" i="11" s="1"/>
  <c r="G34" i="35"/>
  <c r="Y35" i="11" s="1"/>
  <c r="G33" i="35"/>
  <c r="Y34" i="11" s="1"/>
  <c r="S32" i="35"/>
  <c r="R32" i="35"/>
  <c r="Q32" i="35"/>
  <c r="P32" i="35"/>
  <c r="O32" i="35"/>
  <c r="N32" i="35"/>
  <c r="M32" i="35"/>
  <c r="L32" i="35"/>
  <c r="K32" i="35"/>
  <c r="J32" i="35"/>
  <c r="I32" i="35"/>
  <c r="H32" i="35"/>
  <c r="F32" i="35"/>
  <c r="E32" i="35"/>
  <c r="G31" i="35"/>
  <c r="G30" i="35" s="1"/>
  <c r="Y30" i="11" s="1"/>
  <c r="S30" i="35"/>
  <c r="R30" i="35"/>
  <c r="Q30" i="35"/>
  <c r="P30" i="35"/>
  <c r="O30" i="35"/>
  <c r="N30" i="35"/>
  <c r="M30" i="35"/>
  <c r="L30" i="35"/>
  <c r="K30" i="35"/>
  <c r="J30" i="35"/>
  <c r="I30" i="35"/>
  <c r="H30" i="35"/>
  <c r="F30" i="35"/>
  <c r="E30" i="35"/>
  <c r="G29" i="35"/>
  <c r="Y29" i="11" s="1"/>
  <c r="G28" i="35"/>
  <c r="Y28" i="11" s="1"/>
  <c r="S27" i="35"/>
  <c r="R27" i="35"/>
  <c r="Q27" i="35"/>
  <c r="Q26" i="35" s="1"/>
  <c r="P27" i="35"/>
  <c r="O27" i="35"/>
  <c r="O26" i="35" s="1"/>
  <c r="N27" i="35"/>
  <c r="N26" i="35" s="1"/>
  <c r="M27" i="35"/>
  <c r="M26" i="35" s="1"/>
  <c r="L27" i="35"/>
  <c r="L26" i="35" s="1"/>
  <c r="K27" i="35"/>
  <c r="K26" i="35" s="1"/>
  <c r="J27" i="35"/>
  <c r="J26" i="35"/>
  <c r="I27" i="35"/>
  <c r="I26" i="35" s="1"/>
  <c r="H27" i="35"/>
  <c r="H26" i="35" s="1"/>
  <c r="F27" i="35"/>
  <c r="E27" i="35"/>
  <c r="E26" i="35" s="1"/>
  <c r="G25" i="35"/>
  <c r="Y25" i="11" s="1"/>
  <c r="G24" i="35"/>
  <c r="Y24" i="11" s="1"/>
  <c r="G23" i="35"/>
  <c r="Y23" i="11" s="1"/>
  <c r="G22" i="35"/>
  <c r="Y22" i="11" s="1"/>
  <c r="G21" i="35"/>
  <c r="Y21" i="11" s="1"/>
  <c r="G20" i="35"/>
  <c r="Y20" i="11" s="1"/>
  <c r="G19" i="35"/>
  <c r="Y19" i="11" s="1"/>
  <c r="G18" i="35"/>
  <c r="Y18" i="11" s="1"/>
  <c r="G17" i="35"/>
  <c r="Y17" i="11" s="1"/>
  <c r="G16" i="35"/>
  <c r="Y16" i="11" s="1"/>
  <c r="G15" i="35"/>
  <c r="Y15" i="11"/>
  <c r="S14" i="35"/>
  <c r="R14" i="35"/>
  <c r="Q14" i="35"/>
  <c r="P14" i="35"/>
  <c r="O14" i="35"/>
  <c r="N14" i="35"/>
  <c r="M14" i="35"/>
  <c r="L14" i="35"/>
  <c r="K14" i="35"/>
  <c r="J14" i="35"/>
  <c r="I14" i="35"/>
  <c r="H14" i="35"/>
  <c r="F14" i="35"/>
  <c r="E14" i="35"/>
  <c r="G62" i="34"/>
  <c r="X66" i="11" s="1"/>
  <c r="G61" i="34"/>
  <c r="X65" i="11" s="1"/>
  <c r="G60" i="34"/>
  <c r="X64" i="11" s="1"/>
  <c r="G59" i="34"/>
  <c r="X63" i="11" s="1"/>
  <c r="G58" i="34"/>
  <c r="X62" i="11" s="1"/>
  <c r="G57" i="34"/>
  <c r="X61" i="11" s="1"/>
  <c r="S56" i="34"/>
  <c r="R56" i="34"/>
  <c r="Q56" i="34"/>
  <c r="P56" i="34"/>
  <c r="O56" i="34"/>
  <c r="N56" i="34"/>
  <c r="M56" i="34"/>
  <c r="L56" i="34"/>
  <c r="K56" i="34"/>
  <c r="J56" i="34"/>
  <c r="I56" i="34"/>
  <c r="H56" i="34"/>
  <c r="F56" i="34"/>
  <c r="E56" i="34"/>
  <c r="G55" i="34"/>
  <c r="X59" i="11" s="1"/>
  <c r="X58" i="11" s="1"/>
  <c r="G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F54" i="34"/>
  <c r="E54" i="34"/>
  <c r="G53" i="34"/>
  <c r="X57" i="11" s="1"/>
  <c r="G52" i="34"/>
  <c r="X56" i="11" s="1"/>
  <c r="S52" i="34"/>
  <c r="R52" i="34"/>
  <c r="Q52" i="34"/>
  <c r="P52" i="34"/>
  <c r="P48" i="34" s="1"/>
  <c r="O52" i="34"/>
  <c r="N52" i="34"/>
  <c r="M52" i="34"/>
  <c r="M48" i="34"/>
  <c r="L52" i="34"/>
  <c r="K52" i="34"/>
  <c r="J52" i="34"/>
  <c r="I52" i="34"/>
  <c r="H52" i="34"/>
  <c r="F52" i="34"/>
  <c r="E52" i="34"/>
  <c r="G51" i="34"/>
  <c r="X55" i="11" s="1"/>
  <c r="G50" i="34"/>
  <c r="X54" i="11" s="1"/>
  <c r="S49" i="34"/>
  <c r="S48" i="34"/>
  <c r="R49" i="34"/>
  <c r="R48" i="34"/>
  <c r="Q49" i="34"/>
  <c r="Q48" i="34"/>
  <c r="P49" i="34"/>
  <c r="O49" i="34"/>
  <c r="O48" i="34"/>
  <c r="N49" i="34"/>
  <c r="N48" i="34"/>
  <c r="M49" i="34"/>
  <c r="L49" i="34"/>
  <c r="K49" i="34"/>
  <c r="K48" i="34"/>
  <c r="J49" i="34"/>
  <c r="J48" i="34"/>
  <c r="I49" i="34"/>
  <c r="H49" i="34"/>
  <c r="H48" i="34"/>
  <c r="F49" i="34"/>
  <c r="F48" i="34" s="1"/>
  <c r="E49" i="34"/>
  <c r="E48" i="34"/>
  <c r="L48" i="34"/>
  <c r="G47" i="34"/>
  <c r="X51" i="11" s="1"/>
  <c r="G46" i="34"/>
  <c r="X50" i="11" s="1"/>
  <c r="S46" i="34"/>
  <c r="R46" i="34"/>
  <c r="Q46" i="34"/>
  <c r="P46" i="34"/>
  <c r="O46" i="34"/>
  <c r="N46" i="34"/>
  <c r="M46" i="34"/>
  <c r="L46" i="34"/>
  <c r="K46" i="34"/>
  <c r="J46" i="34"/>
  <c r="I46" i="34"/>
  <c r="H46" i="34"/>
  <c r="F46" i="34"/>
  <c r="E46" i="34"/>
  <c r="G45" i="34"/>
  <c r="X49" i="11" s="1"/>
  <c r="G44" i="34"/>
  <c r="X48" i="11" s="1"/>
  <c r="S44" i="34"/>
  <c r="R44" i="34"/>
  <c r="Q44" i="34"/>
  <c r="P44" i="34"/>
  <c r="O44" i="34"/>
  <c r="N44" i="34"/>
  <c r="M44" i="34"/>
  <c r="L44" i="34"/>
  <c r="K44" i="34"/>
  <c r="J44" i="34"/>
  <c r="I44" i="34"/>
  <c r="H44" i="34"/>
  <c r="F44" i="34"/>
  <c r="E44" i="34"/>
  <c r="G43" i="34"/>
  <c r="X47" i="11" s="1"/>
  <c r="G42" i="34"/>
  <c r="X46" i="11" s="1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X45" i="11" s="1"/>
  <c r="F41" i="34"/>
  <c r="E41" i="34"/>
  <c r="G40" i="34"/>
  <c r="G39" i="34"/>
  <c r="G38" i="34"/>
  <c r="G37" i="34"/>
  <c r="X41" i="11" s="1"/>
  <c r="G36" i="34"/>
  <c r="X40" i="11" s="1"/>
  <c r="G35" i="34"/>
  <c r="X36" i="11" s="1"/>
  <c r="G34" i="34"/>
  <c r="X35" i="11" s="1"/>
  <c r="G33" i="34"/>
  <c r="X34" i="11" s="1"/>
  <c r="S32" i="34"/>
  <c r="R32" i="34"/>
  <c r="Q32" i="34"/>
  <c r="P32" i="34"/>
  <c r="O32" i="34"/>
  <c r="N32" i="34"/>
  <c r="M32" i="34"/>
  <c r="L32" i="34"/>
  <c r="K32" i="34"/>
  <c r="J32" i="34"/>
  <c r="I32" i="34"/>
  <c r="H32" i="34"/>
  <c r="F32" i="34"/>
  <c r="E32" i="34"/>
  <c r="G31" i="34"/>
  <c r="G30" i="34" s="1"/>
  <c r="X30" i="11" s="1"/>
  <c r="S30" i="34"/>
  <c r="R30" i="34"/>
  <c r="Q30" i="34"/>
  <c r="P30" i="34"/>
  <c r="O30" i="34"/>
  <c r="N30" i="34"/>
  <c r="N26" i="34" s="1"/>
  <c r="M30" i="34"/>
  <c r="L30" i="34"/>
  <c r="K30" i="34"/>
  <c r="J30" i="34"/>
  <c r="I30" i="34"/>
  <c r="H30" i="34"/>
  <c r="F30" i="34"/>
  <c r="E30" i="34"/>
  <c r="G29" i="34"/>
  <c r="X29" i="11" s="1"/>
  <c r="G28" i="34"/>
  <c r="X28" i="11" s="1"/>
  <c r="S27" i="34"/>
  <c r="S26" i="34"/>
  <c r="R27" i="34"/>
  <c r="R26" i="34" s="1"/>
  <c r="R63" i="34" s="1"/>
  <c r="Q27" i="34"/>
  <c r="P27" i="34"/>
  <c r="O27" i="34"/>
  <c r="N27" i="34"/>
  <c r="M27" i="34"/>
  <c r="L27" i="34"/>
  <c r="L26" i="34" s="1"/>
  <c r="K27" i="34"/>
  <c r="J27" i="34"/>
  <c r="J26" i="34" s="1"/>
  <c r="I27" i="34"/>
  <c r="I26" i="34" s="1"/>
  <c r="H27" i="34"/>
  <c r="H26" i="34" s="1"/>
  <c r="G27" i="34"/>
  <c r="X27" i="11" s="1"/>
  <c r="F27" i="34"/>
  <c r="F26" i="34" s="1"/>
  <c r="F63" i="34" s="1"/>
  <c r="E27" i="34"/>
  <c r="P26" i="34"/>
  <c r="G25" i="34"/>
  <c r="X25" i="11" s="1"/>
  <c r="G24" i="34"/>
  <c r="X24" i="11" s="1"/>
  <c r="G23" i="34"/>
  <c r="X23" i="11" s="1"/>
  <c r="G22" i="34"/>
  <c r="X22" i="11" s="1"/>
  <c r="G21" i="34"/>
  <c r="X21" i="11" s="1"/>
  <c r="G20" i="34"/>
  <c r="X20" i="11" s="1"/>
  <c r="G19" i="34"/>
  <c r="X19" i="11" s="1"/>
  <c r="G18" i="34"/>
  <c r="X18" i="11" s="1"/>
  <c r="G17" i="34"/>
  <c r="X17" i="11" s="1"/>
  <c r="G16" i="34"/>
  <c r="X16" i="11" s="1"/>
  <c r="G15" i="34"/>
  <c r="S14" i="34"/>
  <c r="R14" i="34"/>
  <c r="Q14" i="34"/>
  <c r="P14" i="34"/>
  <c r="O14" i="34"/>
  <c r="N14" i="34"/>
  <c r="N63" i="34" s="1"/>
  <c r="M14" i="34"/>
  <c r="L14" i="34"/>
  <c r="K14" i="34"/>
  <c r="J14" i="34"/>
  <c r="I14" i="34"/>
  <c r="H14" i="34"/>
  <c r="F14" i="34"/>
  <c r="E14" i="34"/>
  <c r="G62" i="33"/>
  <c r="W66" i="11" s="1"/>
  <c r="G61" i="33"/>
  <c r="W65" i="11" s="1"/>
  <c r="G60" i="33"/>
  <c r="W64" i="11" s="1"/>
  <c r="G59" i="33"/>
  <c r="W63" i="11" s="1"/>
  <c r="G58" i="33"/>
  <c r="W62" i="11" s="1"/>
  <c r="G57" i="33"/>
  <c r="W61" i="11" s="1"/>
  <c r="S56" i="33"/>
  <c r="R56" i="33"/>
  <c r="Q56" i="33"/>
  <c r="P56" i="33"/>
  <c r="O56" i="33"/>
  <c r="N56" i="33"/>
  <c r="M56" i="33"/>
  <c r="L56" i="33"/>
  <c r="K56" i="33"/>
  <c r="J56" i="33"/>
  <c r="I56" i="33"/>
  <c r="H56" i="33"/>
  <c r="F56" i="33"/>
  <c r="E56" i="33"/>
  <c r="G55" i="33"/>
  <c r="W59" i="11" s="1"/>
  <c r="W58" i="11" s="1"/>
  <c r="S54" i="33"/>
  <c r="R54" i="33"/>
  <c r="Q54" i="33"/>
  <c r="P54" i="33"/>
  <c r="O54" i="33"/>
  <c r="N54" i="33"/>
  <c r="M54" i="33"/>
  <c r="L54" i="33"/>
  <c r="K54" i="33"/>
  <c r="J54" i="33"/>
  <c r="I54" i="33"/>
  <c r="H54" i="33"/>
  <c r="F54" i="33"/>
  <c r="E54" i="33"/>
  <c r="G53" i="33"/>
  <c r="W57" i="11" s="1"/>
  <c r="S52" i="33"/>
  <c r="R52" i="33"/>
  <c r="Q52" i="33"/>
  <c r="P52" i="33"/>
  <c r="O52" i="33"/>
  <c r="N52" i="33"/>
  <c r="M52" i="33"/>
  <c r="L52" i="33"/>
  <c r="K52" i="33"/>
  <c r="J52" i="33"/>
  <c r="I52" i="33"/>
  <c r="H52" i="33"/>
  <c r="H48" i="33"/>
  <c r="F52" i="33"/>
  <c r="E52" i="33"/>
  <c r="G51" i="33"/>
  <c r="W55" i="11" s="1"/>
  <c r="G50" i="33"/>
  <c r="W54" i="11" s="1"/>
  <c r="S49" i="33"/>
  <c r="S48" i="33"/>
  <c r="R49" i="33"/>
  <c r="R48" i="33" s="1"/>
  <c r="Q49" i="33"/>
  <c r="Q48" i="33"/>
  <c r="P49" i="33"/>
  <c r="P48" i="33" s="1"/>
  <c r="O49" i="33"/>
  <c r="O48" i="33" s="1"/>
  <c r="N49" i="33"/>
  <c r="N48" i="33"/>
  <c r="M49" i="33"/>
  <c r="M48" i="33" s="1"/>
  <c r="L49" i="33"/>
  <c r="K49" i="33"/>
  <c r="K48" i="33" s="1"/>
  <c r="J49" i="33"/>
  <c r="J48" i="33"/>
  <c r="I49" i="33"/>
  <c r="I48" i="33" s="1"/>
  <c r="H49" i="33"/>
  <c r="F49" i="33"/>
  <c r="F48" i="33"/>
  <c r="E49" i="33"/>
  <c r="E48" i="33" s="1"/>
  <c r="L48" i="33"/>
  <c r="G47" i="33"/>
  <c r="W51" i="11" s="1"/>
  <c r="S46" i="33"/>
  <c r="R46" i="33"/>
  <c r="Q46" i="33"/>
  <c r="P46" i="33"/>
  <c r="O46" i="33"/>
  <c r="N46" i="33"/>
  <c r="M46" i="33"/>
  <c r="L46" i="33"/>
  <c r="K46" i="33"/>
  <c r="J46" i="33"/>
  <c r="I46" i="33"/>
  <c r="H46" i="33"/>
  <c r="F46" i="33"/>
  <c r="E46" i="33"/>
  <c r="G45" i="33"/>
  <c r="W49" i="11" s="1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W48" i="11" s="1"/>
  <c r="F44" i="33"/>
  <c r="E44" i="33"/>
  <c r="G43" i="33"/>
  <c r="W47" i="11" s="1"/>
  <c r="G42" i="33"/>
  <c r="W46" i="11" s="1"/>
  <c r="G41" i="33"/>
  <c r="W45" i="11" s="1"/>
  <c r="S41" i="33"/>
  <c r="R41" i="33"/>
  <c r="Q41" i="33"/>
  <c r="P41" i="33"/>
  <c r="O41" i="33"/>
  <c r="N41" i="33"/>
  <c r="M41" i="33"/>
  <c r="L41" i="33"/>
  <c r="K41" i="33"/>
  <c r="J41" i="33"/>
  <c r="I41" i="33"/>
  <c r="H41" i="33"/>
  <c r="F41" i="33"/>
  <c r="E41" i="33"/>
  <c r="G40" i="33"/>
  <c r="G39" i="33"/>
  <c r="G38" i="33"/>
  <c r="G37" i="33"/>
  <c r="W41" i="11" s="1"/>
  <c r="G36" i="33"/>
  <c r="W40" i="11" s="1"/>
  <c r="G35" i="33"/>
  <c r="W36" i="11" s="1"/>
  <c r="G34" i="33"/>
  <c r="W35" i="11" s="1"/>
  <c r="G33" i="33"/>
  <c r="W34" i="11" s="1"/>
  <c r="S32" i="33"/>
  <c r="R32" i="33"/>
  <c r="Q32" i="33"/>
  <c r="P32" i="33"/>
  <c r="O32" i="33"/>
  <c r="N32" i="33"/>
  <c r="M32" i="33"/>
  <c r="L32" i="33"/>
  <c r="K32" i="33"/>
  <c r="J32" i="33"/>
  <c r="I32" i="33"/>
  <c r="H32" i="33"/>
  <c r="F32" i="33"/>
  <c r="E32" i="33"/>
  <c r="G31" i="33"/>
  <c r="G30" i="33" s="1"/>
  <c r="W30" i="11" s="1"/>
  <c r="S30" i="33"/>
  <c r="R30" i="33"/>
  <c r="Q30" i="33"/>
  <c r="P30" i="33"/>
  <c r="O30" i="33"/>
  <c r="N30" i="33"/>
  <c r="M30" i="33"/>
  <c r="L30" i="33"/>
  <c r="K30" i="33"/>
  <c r="J30" i="33"/>
  <c r="I30" i="33"/>
  <c r="H30" i="33"/>
  <c r="F30" i="33"/>
  <c r="E30" i="33"/>
  <c r="G29" i="33"/>
  <c r="W29" i="11" s="1"/>
  <c r="G28" i="33"/>
  <c r="W28" i="11" s="1"/>
  <c r="S27" i="33"/>
  <c r="R27" i="33"/>
  <c r="R26" i="33" s="1"/>
  <c r="Q27" i="33"/>
  <c r="Q26" i="33" s="1"/>
  <c r="P27" i="33"/>
  <c r="P26" i="33" s="1"/>
  <c r="O27" i="33"/>
  <c r="N27" i="33"/>
  <c r="N26" i="33" s="1"/>
  <c r="M27" i="33"/>
  <c r="L27" i="33"/>
  <c r="L26" i="33" s="1"/>
  <c r="K27" i="33"/>
  <c r="J27" i="33"/>
  <c r="J26" i="33"/>
  <c r="I27" i="33"/>
  <c r="I26" i="33" s="1"/>
  <c r="H27" i="33"/>
  <c r="H26" i="33" s="1"/>
  <c r="H63" i="33" s="1"/>
  <c r="G27" i="33"/>
  <c r="W27" i="11" s="1"/>
  <c r="F27" i="33"/>
  <c r="F26" i="33" s="1"/>
  <c r="E27" i="33"/>
  <c r="E26" i="33"/>
  <c r="G25" i="33"/>
  <c r="W25" i="11" s="1"/>
  <c r="G24" i="33"/>
  <c r="W24" i="11" s="1"/>
  <c r="G23" i="33"/>
  <c r="W23" i="11" s="1"/>
  <c r="G22" i="33"/>
  <c r="W22" i="11" s="1"/>
  <c r="G21" i="33"/>
  <c r="W21" i="11" s="1"/>
  <c r="G20" i="33"/>
  <c r="W20" i="11" s="1"/>
  <c r="G19" i="33"/>
  <c r="W19" i="11" s="1"/>
  <c r="G18" i="33"/>
  <c r="W18" i="11" s="1"/>
  <c r="G17" i="33"/>
  <c r="W17" i="11" s="1"/>
  <c r="G16" i="33"/>
  <c r="W16" i="11" s="1"/>
  <c r="G15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F14" i="33"/>
  <c r="E14" i="33"/>
  <c r="E63" i="33" s="1"/>
  <c r="G62" i="32"/>
  <c r="V66" i="11" s="1"/>
  <c r="G61" i="32"/>
  <c r="V65" i="11" s="1"/>
  <c r="G60" i="32"/>
  <c r="V64" i="11" s="1"/>
  <c r="G59" i="32"/>
  <c r="V63" i="11" s="1"/>
  <c r="G58" i="32"/>
  <c r="V62" i="11" s="1"/>
  <c r="G57" i="32"/>
  <c r="V61" i="11" s="1"/>
  <c r="S56" i="32"/>
  <c r="R56" i="32"/>
  <c r="Q56" i="32"/>
  <c r="P56" i="32"/>
  <c r="O56" i="32"/>
  <c r="N56" i="32"/>
  <c r="M56" i="32"/>
  <c r="L56" i="32"/>
  <c r="K56" i="32"/>
  <c r="J56" i="32"/>
  <c r="I56" i="32"/>
  <c r="H56" i="32"/>
  <c r="F56" i="32"/>
  <c r="E56" i="32"/>
  <c r="G55" i="32"/>
  <c r="V59" i="11" s="1"/>
  <c r="V58" i="11" s="1"/>
  <c r="G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F54" i="32"/>
  <c r="E54" i="32"/>
  <c r="G53" i="32"/>
  <c r="V57" i="11" s="1"/>
  <c r="G52" i="32"/>
  <c r="V56" i="11" s="1"/>
  <c r="S52" i="32"/>
  <c r="R52" i="32"/>
  <c r="Q52" i="32"/>
  <c r="P52" i="32"/>
  <c r="O52" i="32"/>
  <c r="N52" i="32"/>
  <c r="M52" i="32"/>
  <c r="L52" i="32"/>
  <c r="L48" i="32" s="1"/>
  <c r="K52" i="32"/>
  <c r="J52" i="32"/>
  <c r="I52" i="32"/>
  <c r="H52" i="32"/>
  <c r="F52" i="32"/>
  <c r="E52" i="32"/>
  <c r="G51" i="32"/>
  <c r="V55" i="11" s="1"/>
  <c r="G50" i="32"/>
  <c r="V54" i="11" s="1"/>
  <c r="S49" i="32"/>
  <c r="S48" i="32"/>
  <c r="R49" i="32"/>
  <c r="R48" i="32" s="1"/>
  <c r="Q49" i="32"/>
  <c r="Q48" i="32" s="1"/>
  <c r="P49" i="32"/>
  <c r="P48" i="32" s="1"/>
  <c r="O49" i="32"/>
  <c r="O48" i="32"/>
  <c r="N49" i="32"/>
  <c r="N48" i="32" s="1"/>
  <c r="M49" i="32"/>
  <c r="M48" i="32"/>
  <c r="L49" i="32"/>
  <c r="K49" i="32"/>
  <c r="K48" i="32" s="1"/>
  <c r="J49" i="32"/>
  <c r="J48" i="32"/>
  <c r="I49" i="32"/>
  <c r="I48" i="32" s="1"/>
  <c r="H49" i="32"/>
  <c r="H48" i="32" s="1"/>
  <c r="F49" i="32"/>
  <c r="F48" i="32"/>
  <c r="E49" i="32"/>
  <c r="E48" i="32"/>
  <c r="G47" i="32"/>
  <c r="V51" i="11" s="1"/>
  <c r="S46" i="32"/>
  <c r="R46" i="32"/>
  <c r="Q46" i="32"/>
  <c r="P46" i="32"/>
  <c r="O46" i="32"/>
  <c r="N46" i="32"/>
  <c r="M46" i="32"/>
  <c r="L46" i="32"/>
  <c r="K46" i="32"/>
  <c r="J46" i="32"/>
  <c r="I46" i="32"/>
  <c r="H46" i="32"/>
  <c r="F46" i="32"/>
  <c r="E46" i="32"/>
  <c r="G45" i="32"/>
  <c r="V49" i="11" s="1"/>
  <c r="S44" i="32"/>
  <c r="R44" i="32"/>
  <c r="Q44" i="32"/>
  <c r="P44" i="32"/>
  <c r="O44" i="32"/>
  <c r="N44" i="32"/>
  <c r="M44" i="32"/>
  <c r="L44" i="32"/>
  <c r="K44" i="32"/>
  <c r="J44" i="32"/>
  <c r="I44" i="32"/>
  <c r="H44" i="32"/>
  <c r="F44" i="32"/>
  <c r="E44" i="32"/>
  <c r="G43" i="32"/>
  <c r="V47" i="11" s="1"/>
  <c r="G42" i="32"/>
  <c r="V46" i="11" s="1"/>
  <c r="G41" i="32"/>
  <c r="V45" i="11" s="1"/>
  <c r="S41" i="32"/>
  <c r="R41" i="32"/>
  <c r="Q41" i="32"/>
  <c r="P41" i="32"/>
  <c r="O41" i="32"/>
  <c r="N41" i="32"/>
  <c r="M41" i="32"/>
  <c r="L41" i="32"/>
  <c r="K41" i="32"/>
  <c r="J41" i="32"/>
  <c r="I41" i="32"/>
  <c r="H41" i="32"/>
  <c r="F41" i="32"/>
  <c r="E41" i="32"/>
  <c r="G40" i="32"/>
  <c r="G39" i="32"/>
  <c r="G38" i="32"/>
  <c r="G37" i="32"/>
  <c r="V41" i="11" s="1"/>
  <c r="G36" i="32"/>
  <c r="V40" i="11" s="1"/>
  <c r="G35" i="32"/>
  <c r="V36" i="11" s="1"/>
  <c r="G34" i="32"/>
  <c r="V35" i="11" s="1"/>
  <c r="G33" i="32"/>
  <c r="V34" i="11" s="1"/>
  <c r="S32" i="32"/>
  <c r="R32" i="32"/>
  <c r="Q32" i="32"/>
  <c r="P32" i="32"/>
  <c r="O32" i="32"/>
  <c r="N32" i="32"/>
  <c r="M32" i="32"/>
  <c r="L32" i="32"/>
  <c r="K32" i="32"/>
  <c r="J32" i="32"/>
  <c r="I32" i="32"/>
  <c r="I26" i="32" s="1"/>
  <c r="H32" i="32"/>
  <c r="F32" i="32"/>
  <c r="E32" i="32"/>
  <c r="E26" i="32"/>
  <c r="G31" i="32"/>
  <c r="G30" i="32" s="1"/>
  <c r="V30" i="11" s="1"/>
  <c r="S30" i="32"/>
  <c r="R30" i="32"/>
  <c r="Q30" i="32"/>
  <c r="P30" i="32"/>
  <c r="O30" i="32"/>
  <c r="N30" i="32"/>
  <c r="N26" i="32" s="1"/>
  <c r="M30" i="32"/>
  <c r="L30" i="32"/>
  <c r="K30" i="32"/>
  <c r="J30" i="32"/>
  <c r="I30" i="32"/>
  <c r="H30" i="32"/>
  <c r="F30" i="32"/>
  <c r="F26" i="32" s="1"/>
  <c r="E30" i="32"/>
  <c r="G29" i="32"/>
  <c r="V29" i="11" s="1"/>
  <c r="G28" i="32"/>
  <c r="V28" i="11" s="1"/>
  <c r="G27" i="32"/>
  <c r="V27" i="11" s="1"/>
  <c r="S27" i="32"/>
  <c r="S26" i="32" s="1"/>
  <c r="R27" i="32"/>
  <c r="R26" i="32"/>
  <c r="Q27" i="32"/>
  <c r="Q26" i="32" s="1"/>
  <c r="Q63" i="32" s="1"/>
  <c r="P27" i="32"/>
  <c r="O27" i="32"/>
  <c r="N27" i="32"/>
  <c r="M27" i="32"/>
  <c r="M26" i="32" s="1"/>
  <c r="L27" i="32"/>
  <c r="K27" i="32"/>
  <c r="J27" i="32"/>
  <c r="J26" i="32"/>
  <c r="I27" i="32"/>
  <c r="H27" i="32"/>
  <c r="H26" i="32" s="1"/>
  <c r="F27" i="32"/>
  <c r="E27" i="32"/>
  <c r="G25" i="32"/>
  <c r="V25" i="11" s="1"/>
  <c r="G24" i="32"/>
  <c r="V24" i="11" s="1"/>
  <c r="G23" i="32"/>
  <c r="V23" i="11" s="1"/>
  <c r="G22" i="32"/>
  <c r="V22" i="11" s="1"/>
  <c r="G21" i="32"/>
  <c r="V21" i="11" s="1"/>
  <c r="G20" i="32"/>
  <c r="V20" i="11" s="1"/>
  <c r="G19" i="32"/>
  <c r="V19" i="11" s="1"/>
  <c r="G18" i="32"/>
  <c r="V18" i="11" s="1"/>
  <c r="G17" i="32"/>
  <c r="V17" i="11" s="1"/>
  <c r="G16" i="32"/>
  <c r="V16" i="11" s="1"/>
  <c r="G15" i="32"/>
  <c r="V15" i="11"/>
  <c r="S14" i="32"/>
  <c r="R14" i="32"/>
  <c r="Q14" i="32"/>
  <c r="P14" i="32"/>
  <c r="O14" i="32"/>
  <c r="N14" i="32"/>
  <c r="M14" i="32"/>
  <c r="M63" i="32" s="1"/>
  <c r="L14" i="32"/>
  <c r="K14" i="32"/>
  <c r="J14" i="32"/>
  <c r="J63" i="32" s="1"/>
  <c r="I14" i="32"/>
  <c r="H14" i="32"/>
  <c r="F14" i="32"/>
  <c r="E14" i="32"/>
  <c r="G62" i="31"/>
  <c r="U66" i="11" s="1"/>
  <c r="G61" i="31"/>
  <c r="U65" i="11" s="1"/>
  <c r="G60" i="31"/>
  <c r="U64" i="11" s="1"/>
  <c r="G59" i="31"/>
  <c r="U63" i="11" s="1"/>
  <c r="G58" i="31"/>
  <c r="U62" i="11" s="1"/>
  <c r="G57" i="31"/>
  <c r="U61" i="11" s="1"/>
  <c r="S56" i="31"/>
  <c r="R56" i="31"/>
  <c r="Q56" i="31"/>
  <c r="P56" i="31"/>
  <c r="O56" i="31"/>
  <c r="N56" i="31"/>
  <c r="M56" i="31"/>
  <c r="L56" i="31"/>
  <c r="K56" i="31"/>
  <c r="J56" i="31"/>
  <c r="I56" i="31"/>
  <c r="H56" i="31"/>
  <c r="F56" i="31"/>
  <c r="E56" i="31"/>
  <c r="G55" i="31"/>
  <c r="U59" i="11" s="1"/>
  <c r="U58" i="11" s="1"/>
  <c r="S54" i="31"/>
  <c r="R54" i="31"/>
  <c r="Q54" i="31"/>
  <c r="P54" i="31"/>
  <c r="O54" i="31"/>
  <c r="N54" i="31"/>
  <c r="M54" i="31"/>
  <c r="L54" i="31"/>
  <c r="K54" i="31"/>
  <c r="J54" i="31"/>
  <c r="I54" i="31"/>
  <c r="H54" i="31"/>
  <c r="F54" i="31"/>
  <c r="E54" i="31"/>
  <c r="G53" i="31"/>
  <c r="U57" i="11" s="1"/>
  <c r="S52" i="31"/>
  <c r="R52" i="31"/>
  <c r="Q52" i="31"/>
  <c r="P52" i="31"/>
  <c r="O52" i="31"/>
  <c r="N52" i="31"/>
  <c r="M52" i="31"/>
  <c r="L52" i="31"/>
  <c r="K52" i="31"/>
  <c r="J52" i="31"/>
  <c r="I52" i="31"/>
  <c r="I48" i="31" s="1"/>
  <c r="H52" i="31"/>
  <c r="F52" i="31"/>
  <c r="E52" i="31"/>
  <c r="G51" i="31"/>
  <c r="U55" i="11" s="1"/>
  <c r="G50" i="31"/>
  <c r="U54" i="11" s="1"/>
  <c r="S49" i="31"/>
  <c r="S48" i="31"/>
  <c r="R49" i="31"/>
  <c r="R48" i="31" s="1"/>
  <c r="Q49" i="31"/>
  <c r="Q48" i="31"/>
  <c r="P49" i="31"/>
  <c r="P48" i="31" s="1"/>
  <c r="O49" i="31"/>
  <c r="O48" i="31"/>
  <c r="N49" i="31"/>
  <c r="N48" i="31" s="1"/>
  <c r="M49" i="31"/>
  <c r="M48" i="31"/>
  <c r="L49" i="31"/>
  <c r="K49" i="31"/>
  <c r="K48" i="31"/>
  <c r="J49" i="31"/>
  <c r="J48" i="31" s="1"/>
  <c r="I49" i="31"/>
  <c r="H49" i="31"/>
  <c r="H48" i="31" s="1"/>
  <c r="F49" i="31"/>
  <c r="F48" i="31"/>
  <c r="E49" i="31"/>
  <c r="E48" i="31" s="1"/>
  <c r="L48" i="31"/>
  <c r="G47" i="31"/>
  <c r="U51" i="11" s="1"/>
  <c r="G46" i="31"/>
  <c r="U50" i="11" s="1"/>
  <c r="S46" i="31"/>
  <c r="R46" i="31"/>
  <c r="Q46" i="31"/>
  <c r="P46" i="31"/>
  <c r="O46" i="31"/>
  <c r="N46" i="31"/>
  <c r="M46" i="31"/>
  <c r="L46" i="31"/>
  <c r="K46" i="31"/>
  <c r="J46" i="31"/>
  <c r="I46" i="31"/>
  <c r="H46" i="31"/>
  <c r="F46" i="31"/>
  <c r="E46" i="31"/>
  <c r="G45" i="31"/>
  <c r="U49" i="11" s="1"/>
  <c r="G44" i="31"/>
  <c r="U48" i="11" s="1"/>
  <c r="S44" i="31"/>
  <c r="R44" i="31"/>
  <c r="Q44" i="31"/>
  <c r="P44" i="31"/>
  <c r="O44" i="31"/>
  <c r="N44" i="31"/>
  <c r="M44" i="31"/>
  <c r="L44" i="31"/>
  <c r="K44" i="31"/>
  <c r="J44" i="31"/>
  <c r="I44" i="31"/>
  <c r="H44" i="31"/>
  <c r="F44" i="31"/>
  <c r="E44" i="31"/>
  <c r="G43" i="31"/>
  <c r="U47" i="11" s="1"/>
  <c r="G41" i="31"/>
  <c r="U45" i="11" s="1"/>
  <c r="G42" i="31"/>
  <c r="U46" i="11" s="1"/>
  <c r="S41" i="31"/>
  <c r="R41" i="31"/>
  <c r="Q41" i="31"/>
  <c r="P41" i="31"/>
  <c r="O41" i="31"/>
  <c r="N41" i="31"/>
  <c r="M41" i="31"/>
  <c r="L41" i="31"/>
  <c r="K41" i="31"/>
  <c r="J41" i="31"/>
  <c r="I41" i="31"/>
  <c r="H41" i="31"/>
  <c r="F41" i="31"/>
  <c r="E41" i="31"/>
  <c r="G40" i="31"/>
  <c r="G39" i="31"/>
  <c r="G38" i="31"/>
  <c r="G37" i="31"/>
  <c r="U41" i="11" s="1"/>
  <c r="G36" i="31"/>
  <c r="U40" i="11" s="1"/>
  <c r="G35" i="31"/>
  <c r="U36" i="11" s="1"/>
  <c r="G34" i="31"/>
  <c r="U35" i="11" s="1"/>
  <c r="G33" i="31"/>
  <c r="U34" i="11" s="1"/>
  <c r="S32" i="31"/>
  <c r="R32" i="31"/>
  <c r="Q32" i="31"/>
  <c r="P32" i="31"/>
  <c r="O32" i="31"/>
  <c r="N32" i="31"/>
  <c r="M32" i="31"/>
  <c r="L32" i="31"/>
  <c r="K32" i="31"/>
  <c r="J32" i="31"/>
  <c r="I32" i="31"/>
  <c r="H32" i="31"/>
  <c r="F32" i="31"/>
  <c r="E32" i="31"/>
  <c r="G31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U30" i="11" s="1"/>
  <c r="F30" i="31"/>
  <c r="E30" i="31"/>
  <c r="G29" i="31"/>
  <c r="U29" i="11" s="1"/>
  <c r="G28" i="31"/>
  <c r="U28" i="11" s="1"/>
  <c r="S27" i="31"/>
  <c r="S26" i="31"/>
  <c r="S63" i="31"/>
  <c r="R27" i="31"/>
  <c r="R26" i="31" s="1"/>
  <c r="Q27" i="31"/>
  <c r="Q26" i="31"/>
  <c r="P27" i="31"/>
  <c r="P26" i="31" s="1"/>
  <c r="O27" i="31"/>
  <c r="O26" i="31"/>
  <c r="N27" i="31"/>
  <c r="N26" i="31" s="1"/>
  <c r="M27" i="31"/>
  <c r="M26" i="31" s="1"/>
  <c r="M63" i="31" s="1"/>
  <c r="L27" i="31"/>
  <c r="L26" i="31"/>
  <c r="K27" i="31"/>
  <c r="K26" i="31" s="1"/>
  <c r="K63" i="31" s="1"/>
  <c r="J27" i="31"/>
  <c r="J26" i="31"/>
  <c r="I27" i="31"/>
  <c r="I26" i="31" s="1"/>
  <c r="H27" i="31"/>
  <c r="F27" i="31"/>
  <c r="F26" i="31"/>
  <c r="E27" i="31"/>
  <c r="E26" i="31" s="1"/>
  <c r="E63" i="31" s="1"/>
  <c r="G25" i="31"/>
  <c r="U25" i="11" s="1"/>
  <c r="G24" i="31"/>
  <c r="U24" i="11" s="1"/>
  <c r="G23" i="31"/>
  <c r="U23" i="11" s="1"/>
  <c r="G22" i="31"/>
  <c r="U22" i="11" s="1"/>
  <c r="G21" i="31"/>
  <c r="U21" i="11" s="1"/>
  <c r="G20" i="31"/>
  <c r="U20" i="11" s="1"/>
  <c r="G19" i="31"/>
  <c r="U19" i="11" s="1"/>
  <c r="G18" i="31"/>
  <c r="U18" i="11" s="1"/>
  <c r="G17" i="31"/>
  <c r="U17" i="11" s="1"/>
  <c r="G16" i="31"/>
  <c r="U16" i="11" s="1"/>
  <c r="G15" i="31"/>
  <c r="S14" i="31"/>
  <c r="R14" i="31"/>
  <c r="Q14" i="31"/>
  <c r="P14" i="31"/>
  <c r="O14" i="31"/>
  <c r="N14" i="31"/>
  <c r="M14" i="31"/>
  <c r="L14" i="31"/>
  <c r="K14" i="31"/>
  <c r="J14" i="31"/>
  <c r="I14" i="31"/>
  <c r="I63" i="31" s="1"/>
  <c r="H14" i="31"/>
  <c r="F14" i="31"/>
  <c r="E14" i="31"/>
  <c r="G62" i="30"/>
  <c r="T66" i="11" s="1"/>
  <c r="G61" i="30"/>
  <c r="T65" i="11" s="1"/>
  <c r="G60" i="30"/>
  <c r="T64" i="11" s="1"/>
  <c r="G59" i="30"/>
  <c r="T63" i="11" s="1"/>
  <c r="G58" i="30"/>
  <c r="T62" i="11" s="1"/>
  <c r="G57" i="30"/>
  <c r="T61" i="11" s="1"/>
  <c r="G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F56" i="30"/>
  <c r="E56" i="30"/>
  <c r="G55" i="30"/>
  <c r="T59" i="11" s="1"/>
  <c r="T58" i="11" s="1"/>
  <c r="G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F54" i="30"/>
  <c r="E54" i="30"/>
  <c r="G53" i="30"/>
  <c r="T57" i="11" s="1"/>
  <c r="G52" i="30"/>
  <c r="T56" i="11" s="1"/>
  <c r="S52" i="30"/>
  <c r="R52" i="30"/>
  <c r="Q52" i="30"/>
  <c r="P52" i="30"/>
  <c r="O52" i="30"/>
  <c r="N52" i="30"/>
  <c r="M52" i="30"/>
  <c r="L52" i="30"/>
  <c r="K52" i="30"/>
  <c r="J52" i="30"/>
  <c r="I52" i="30"/>
  <c r="I48" i="30" s="1"/>
  <c r="I63" i="30" s="1"/>
  <c r="H52" i="30"/>
  <c r="F52" i="30"/>
  <c r="E52" i="30"/>
  <c r="G51" i="30"/>
  <c r="T55" i="11" s="1"/>
  <c r="G50" i="30"/>
  <c r="T54" i="11" s="1"/>
  <c r="G49" i="30"/>
  <c r="T53" i="11" s="1"/>
  <c r="S49" i="30"/>
  <c r="S48" i="30" s="1"/>
  <c r="R49" i="30"/>
  <c r="R48" i="30"/>
  <c r="Q49" i="30"/>
  <c r="Q48" i="30" s="1"/>
  <c r="Q63" i="30" s="1"/>
  <c r="P49" i="30"/>
  <c r="P48" i="30" s="1"/>
  <c r="O49" i="30"/>
  <c r="O48" i="30"/>
  <c r="N49" i="30"/>
  <c r="N48" i="30" s="1"/>
  <c r="M49" i="30"/>
  <c r="M48" i="30"/>
  <c r="L49" i="30"/>
  <c r="K49" i="30"/>
  <c r="K48" i="30"/>
  <c r="J49" i="30"/>
  <c r="J48" i="30" s="1"/>
  <c r="I49" i="30"/>
  <c r="H49" i="30"/>
  <c r="H48" i="30" s="1"/>
  <c r="F49" i="30"/>
  <c r="F48" i="30" s="1"/>
  <c r="E49" i="30"/>
  <c r="E48" i="30"/>
  <c r="G47" i="30"/>
  <c r="T51" i="11" s="1"/>
  <c r="S46" i="30"/>
  <c r="R46" i="30"/>
  <c r="Q46" i="30"/>
  <c r="P46" i="30"/>
  <c r="O46" i="30"/>
  <c r="N46" i="30"/>
  <c r="M46" i="30"/>
  <c r="L46" i="30"/>
  <c r="K46" i="30"/>
  <c r="J46" i="30"/>
  <c r="I46" i="30"/>
  <c r="H46" i="30"/>
  <c r="F46" i="30"/>
  <c r="E46" i="30"/>
  <c r="G45" i="30"/>
  <c r="T49" i="11" s="1"/>
  <c r="S44" i="30"/>
  <c r="R44" i="30"/>
  <c r="Q44" i="30"/>
  <c r="P44" i="30"/>
  <c r="O44" i="30"/>
  <c r="N44" i="30"/>
  <c r="M44" i="30"/>
  <c r="L44" i="30"/>
  <c r="K44" i="30"/>
  <c r="J44" i="30"/>
  <c r="I44" i="30"/>
  <c r="H44" i="30"/>
  <c r="F44" i="30"/>
  <c r="E44" i="30"/>
  <c r="G43" i="30"/>
  <c r="T47" i="11" s="1"/>
  <c r="G42" i="30"/>
  <c r="T46" i="11" s="1"/>
  <c r="S41" i="30"/>
  <c r="S26" i="30" s="1"/>
  <c r="R41" i="30"/>
  <c r="Q41" i="30"/>
  <c r="P41" i="30"/>
  <c r="O41" i="30"/>
  <c r="N41" i="30"/>
  <c r="M41" i="30"/>
  <c r="L41" i="30"/>
  <c r="K41" i="30"/>
  <c r="J41" i="30"/>
  <c r="I41" i="30"/>
  <c r="H41" i="30"/>
  <c r="F41" i="30"/>
  <c r="E41" i="30"/>
  <c r="G40" i="30"/>
  <c r="G39" i="30"/>
  <c r="G38" i="30"/>
  <c r="G37" i="30"/>
  <c r="T41" i="11" s="1"/>
  <c r="G36" i="30"/>
  <c r="T40" i="11" s="1"/>
  <c r="G35" i="30"/>
  <c r="T36" i="11" s="1"/>
  <c r="G34" i="30"/>
  <c r="T35" i="11" s="1"/>
  <c r="G33" i="30"/>
  <c r="T34" i="11" s="1"/>
  <c r="S32" i="30"/>
  <c r="R32" i="30"/>
  <c r="Q32" i="30"/>
  <c r="P32" i="30"/>
  <c r="O32" i="30"/>
  <c r="N32" i="30"/>
  <c r="M32" i="30"/>
  <c r="L32" i="30"/>
  <c r="K32" i="30"/>
  <c r="J32" i="30"/>
  <c r="I32" i="30"/>
  <c r="H32" i="30"/>
  <c r="F32" i="30"/>
  <c r="E32" i="30"/>
  <c r="G31" i="30"/>
  <c r="G30" i="30" s="1"/>
  <c r="T30" i="11" s="1"/>
  <c r="S30" i="30"/>
  <c r="R30" i="30"/>
  <c r="Q30" i="30"/>
  <c r="P30" i="30"/>
  <c r="O30" i="30"/>
  <c r="N30" i="30"/>
  <c r="M30" i="30"/>
  <c r="L30" i="30"/>
  <c r="K30" i="30"/>
  <c r="J30" i="30"/>
  <c r="I30" i="30"/>
  <c r="H30" i="30"/>
  <c r="F30" i="30"/>
  <c r="E30" i="30"/>
  <c r="G29" i="30"/>
  <c r="T29" i="11" s="1"/>
  <c r="G28" i="30"/>
  <c r="T28" i="11" s="1"/>
  <c r="S27" i="30"/>
  <c r="R27" i="30"/>
  <c r="R26" i="30" s="1"/>
  <c r="Q27" i="30"/>
  <c r="Q26" i="30"/>
  <c r="P27" i="30"/>
  <c r="O27" i="30"/>
  <c r="N27" i="30"/>
  <c r="N26" i="30"/>
  <c r="M27" i="30"/>
  <c r="L27" i="30"/>
  <c r="K27" i="30"/>
  <c r="J27" i="30"/>
  <c r="J26" i="30" s="1"/>
  <c r="I27" i="30"/>
  <c r="I26" i="30"/>
  <c r="H27" i="30"/>
  <c r="F27" i="30"/>
  <c r="F26" i="30" s="1"/>
  <c r="E27" i="30"/>
  <c r="E26" i="30" s="1"/>
  <c r="M26" i="30"/>
  <c r="G25" i="30"/>
  <c r="T25" i="11" s="1"/>
  <c r="G24" i="30"/>
  <c r="T24" i="11" s="1"/>
  <c r="G23" i="30"/>
  <c r="T23" i="11" s="1"/>
  <c r="G22" i="30"/>
  <c r="T22" i="11" s="1"/>
  <c r="G21" i="30"/>
  <c r="T21" i="11" s="1"/>
  <c r="G20" i="30"/>
  <c r="T20" i="11" s="1"/>
  <c r="G19" i="30"/>
  <c r="T19" i="11" s="1"/>
  <c r="G18" i="30"/>
  <c r="T18" i="11" s="1"/>
  <c r="G17" i="30"/>
  <c r="T17" i="11" s="1"/>
  <c r="G16" i="30"/>
  <c r="T16" i="11" s="1"/>
  <c r="G14" i="30"/>
  <c r="G15" i="30"/>
  <c r="T15" i="11" s="1"/>
  <c r="S14" i="30"/>
  <c r="R14" i="30"/>
  <c r="Q14" i="30"/>
  <c r="P14" i="30"/>
  <c r="O14" i="30"/>
  <c r="N14" i="30"/>
  <c r="M14" i="30"/>
  <c r="M63" i="30" s="1"/>
  <c r="L14" i="30"/>
  <c r="K14" i="30"/>
  <c r="J14" i="30"/>
  <c r="I14" i="30"/>
  <c r="H14" i="30"/>
  <c r="F14" i="30"/>
  <c r="E14" i="30"/>
  <c r="G62" i="29"/>
  <c r="S66" i="11" s="1"/>
  <c r="G61" i="29"/>
  <c r="S65" i="11" s="1"/>
  <c r="G60" i="29"/>
  <c r="S64" i="11" s="1"/>
  <c r="G59" i="29"/>
  <c r="S63" i="11" s="1"/>
  <c r="G58" i="29"/>
  <c r="S62" i="11" s="1"/>
  <c r="G57" i="29"/>
  <c r="S61" i="11" s="1"/>
  <c r="S56" i="29"/>
  <c r="R56" i="29"/>
  <c r="Q56" i="29"/>
  <c r="P56" i="29"/>
  <c r="O56" i="29"/>
  <c r="N56" i="29"/>
  <c r="M56" i="29"/>
  <c r="L56" i="29"/>
  <c r="K56" i="29"/>
  <c r="J56" i="29"/>
  <c r="I56" i="29"/>
  <c r="H56" i="29"/>
  <c r="F56" i="29"/>
  <c r="E56" i="29"/>
  <c r="G55" i="29"/>
  <c r="S59" i="11" s="1"/>
  <c r="S58" i="11" s="1"/>
  <c r="S54" i="29"/>
  <c r="R54" i="29"/>
  <c r="Q54" i="29"/>
  <c r="P54" i="29"/>
  <c r="O54" i="29"/>
  <c r="N54" i="29"/>
  <c r="M54" i="29"/>
  <c r="L54" i="29"/>
  <c r="K54" i="29"/>
  <c r="J54" i="29"/>
  <c r="I54" i="29"/>
  <c r="H54" i="29"/>
  <c r="F54" i="29"/>
  <c r="E54" i="29"/>
  <c r="G53" i="29"/>
  <c r="S57" i="11" s="1"/>
  <c r="S52" i="29"/>
  <c r="R52" i="29"/>
  <c r="Q52" i="29"/>
  <c r="P52" i="29"/>
  <c r="O52" i="29"/>
  <c r="N52" i="29"/>
  <c r="M52" i="29"/>
  <c r="L52" i="29"/>
  <c r="K52" i="29"/>
  <c r="J52" i="29"/>
  <c r="I52" i="29"/>
  <c r="H52" i="29"/>
  <c r="F52" i="29"/>
  <c r="E52" i="29"/>
  <c r="G51" i="29"/>
  <c r="S55" i="11" s="1"/>
  <c r="G50" i="29"/>
  <c r="S54" i="11" s="1"/>
  <c r="S49" i="29"/>
  <c r="S48" i="29"/>
  <c r="R49" i="29"/>
  <c r="R48" i="29" s="1"/>
  <c r="Q49" i="29"/>
  <c r="Q48" i="29" s="1"/>
  <c r="P49" i="29"/>
  <c r="P48" i="29" s="1"/>
  <c r="O49" i="29"/>
  <c r="O48" i="29" s="1"/>
  <c r="N49" i="29"/>
  <c r="N48" i="29" s="1"/>
  <c r="M49" i="29"/>
  <c r="M48" i="29"/>
  <c r="L49" i="29"/>
  <c r="L48" i="29" s="1"/>
  <c r="K49" i="29"/>
  <c r="K48" i="29"/>
  <c r="J49" i="29"/>
  <c r="I49" i="29"/>
  <c r="I48" i="29" s="1"/>
  <c r="H49" i="29"/>
  <c r="H48" i="29" s="1"/>
  <c r="G49" i="29"/>
  <c r="S53" i="11" s="1"/>
  <c r="F49" i="29"/>
  <c r="F48" i="29"/>
  <c r="E49" i="29"/>
  <c r="G47" i="29"/>
  <c r="S51" i="11" s="1"/>
  <c r="G46" i="29"/>
  <c r="S50" i="11" s="1"/>
  <c r="S46" i="29"/>
  <c r="R46" i="29"/>
  <c r="Q46" i="29"/>
  <c r="P46" i="29"/>
  <c r="O46" i="29"/>
  <c r="N46" i="29"/>
  <c r="M46" i="29"/>
  <c r="L46" i="29"/>
  <c r="K46" i="29"/>
  <c r="J46" i="29"/>
  <c r="I46" i="29"/>
  <c r="H46" i="29"/>
  <c r="F46" i="29"/>
  <c r="E46" i="29"/>
  <c r="G45" i="29"/>
  <c r="S49" i="11" s="1"/>
  <c r="G44" i="29"/>
  <c r="S48" i="11" s="1"/>
  <c r="S44" i="29"/>
  <c r="R44" i="29"/>
  <c r="Q44" i="29"/>
  <c r="P44" i="29"/>
  <c r="O44" i="29"/>
  <c r="N44" i="29"/>
  <c r="M44" i="29"/>
  <c r="L44" i="29"/>
  <c r="K44" i="29"/>
  <c r="J44" i="29"/>
  <c r="I44" i="29"/>
  <c r="H44" i="29"/>
  <c r="F44" i="29"/>
  <c r="E44" i="29"/>
  <c r="G43" i="29"/>
  <c r="S47" i="11" s="1"/>
  <c r="G42" i="29"/>
  <c r="S46" i="11" s="1"/>
  <c r="S41" i="29"/>
  <c r="R41" i="29"/>
  <c r="Q41" i="29"/>
  <c r="P41" i="29"/>
  <c r="O41" i="29"/>
  <c r="N41" i="29"/>
  <c r="M41" i="29"/>
  <c r="L41" i="29"/>
  <c r="K41" i="29"/>
  <c r="J41" i="29"/>
  <c r="I41" i="29"/>
  <c r="H41" i="29"/>
  <c r="F41" i="29"/>
  <c r="E41" i="29"/>
  <c r="E26" i="29"/>
  <c r="G40" i="29"/>
  <c r="G39" i="29"/>
  <c r="G38" i="29"/>
  <c r="G37" i="29"/>
  <c r="S41" i="11" s="1"/>
  <c r="G36" i="29"/>
  <c r="S40" i="11" s="1"/>
  <c r="G35" i="29"/>
  <c r="S36" i="11" s="1"/>
  <c r="G34" i="29"/>
  <c r="S35" i="11" s="1"/>
  <c r="G32" i="29"/>
  <c r="S33" i="11" s="1"/>
  <c r="G33" i="29"/>
  <c r="S34" i="11" s="1"/>
  <c r="S32" i="29"/>
  <c r="R32" i="29"/>
  <c r="Q32" i="29"/>
  <c r="P32" i="29"/>
  <c r="O32" i="29"/>
  <c r="N32" i="29"/>
  <c r="M32" i="29"/>
  <c r="L32" i="29"/>
  <c r="K32" i="29"/>
  <c r="J32" i="29"/>
  <c r="I32" i="29"/>
  <c r="H32" i="29"/>
  <c r="F32" i="29"/>
  <c r="E32" i="29"/>
  <c r="G31" i="29"/>
  <c r="G30" i="29" s="1"/>
  <c r="S30" i="11" s="1"/>
  <c r="S30" i="29"/>
  <c r="R30" i="29"/>
  <c r="R26" i="29"/>
  <c r="Q30" i="29"/>
  <c r="P30" i="29"/>
  <c r="O30" i="29"/>
  <c r="N30" i="29"/>
  <c r="M30" i="29"/>
  <c r="L30" i="29"/>
  <c r="L26" i="29"/>
  <c r="K30" i="29"/>
  <c r="J30" i="29"/>
  <c r="I30" i="29"/>
  <c r="H30" i="29"/>
  <c r="F30" i="29"/>
  <c r="E30" i="29"/>
  <c r="G29" i="29"/>
  <c r="S29" i="11" s="1"/>
  <c r="G28" i="29"/>
  <c r="S28" i="11" s="1"/>
  <c r="S27" i="29"/>
  <c r="S26" i="29"/>
  <c r="R27" i="29"/>
  <c r="Q27" i="29"/>
  <c r="Q26" i="29" s="1"/>
  <c r="P27" i="29"/>
  <c r="P26" i="29"/>
  <c r="O27" i="29"/>
  <c r="O26" i="29" s="1"/>
  <c r="N27" i="29"/>
  <c r="N26" i="29"/>
  <c r="M27" i="29"/>
  <c r="M26" i="29" s="1"/>
  <c r="L27" i="29"/>
  <c r="K27" i="29"/>
  <c r="K26" i="29" s="1"/>
  <c r="J27" i="29"/>
  <c r="J26" i="29"/>
  <c r="I27" i="29"/>
  <c r="I26" i="29" s="1"/>
  <c r="H27" i="29"/>
  <c r="H26" i="29" s="1"/>
  <c r="F27" i="29"/>
  <c r="F26" i="29"/>
  <c r="E27" i="29"/>
  <c r="G25" i="29"/>
  <c r="S25" i="11" s="1"/>
  <c r="G24" i="29"/>
  <c r="S24" i="11" s="1"/>
  <c r="G23" i="29"/>
  <c r="S23" i="11" s="1"/>
  <c r="G22" i="29"/>
  <c r="S22" i="11" s="1"/>
  <c r="G21" i="29"/>
  <c r="S21" i="11" s="1"/>
  <c r="G20" i="29"/>
  <c r="S20" i="11" s="1"/>
  <c r="G19" i="29"/>
  <c r="S19" i="11" s="1"/>
  <c r="G18" i="29"/>
  <c r="S18" i="11" s="1"/>
  <c r="G17" i="29"/>
  <c r="S17" i="11" s="1"/>
  <c r="G16" i="29"/>
  <c r="S16" i="11" s="1"/>
  <c r="G15" i="29"/>
  <c r="S15" i="11" s="1"/>
  <c r="S14" i="29"/>
  <c r="R14" i="29"/>
  <c r="Q14" i="29"/>
  <c r="Q63" i="29" s="1"/>
  <c r="P14" i="29"/>
  <c r="O14" i="29"/>
  <c r="N14" i="29"/>
  <c r="M14" i="29"/>
  <c r="L14" i="29"/>
  <c r="K14" i="29"/>
  <c r="J14" i="29"/>
  <c r="I14" i="29"/>
  <c r="H14" i="29"/>
  <c r="F14" i="29"/>
  <c r="F63" i="29"/>
  <c r="E14" i="29"/>
  <c r="G62" i="24"/>
  <c r="R66" i="11" s="1"/>
  <c r="G61" i="24"/>
  <c r="R65" i="11" s="1"/>
  <c r="G60" i="24"/>
  <c r="R64" i="11" s="1"/>
  <c r="G59" i="24"/>
  <c r="R63" i="11" s="1"/>
  <c r="G58" i="24"/>
  <c r="R62" i="11" s="1"/>
  <c r="G57" i="24"/>
  <c r="R61" i="11" s="1"/>
  <c r="S56" i="24"/>
  <c r="R56" i="24"/>
  <c r="Q56" i="24"/>
  <c r="P56" i="24"/>
  <c r="O56" i="24"/>
  <c r="N56" i="24"/>
  <c r="M56" i="24"/>
  <c r="L56" i="24"/>
  <c r="K56" i="24"/>
  <c r="J56" i="24"/>
  <c r="I56" i="24"/>
  <c r="H56" i="24"/>
  <c r="F56" i="24"/>
  <c r="E56" i="24"/>
  <c r="G55" i="24"/>
  <c r="R59" i="11" s="1"/>
  <c r="R58" i="11" s="1"/>
  <c r="G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F54" i="24"/>
  <c r="E54" i="24"/>
  <c r="G53" i="24"/>
  <c r="R57" i="11" s="1"/>
  <c r="G52" i="24"/>
  <c r="R56" i="11" s="1"/>
  <c r="S52" i="24"/>
  <c r="S48" i="24" s="1"/>
  <c r="R52" i="24"/>
  <c r="Q52" i="24"/>
  <c r="P52" i="24"/>
  <c r="O52" i="24"/>
  <c r="N52" i="24"/>
  <c r="M52" i="24"/>
  <c r="L52" i="24"/>
  <c r="L48" i="24" s="1"/>
  <c r="K52" i="24"/>
  <c r="J52" i="24"/>
  <c r="I52" i="24"/>
  <c r="H52" i="24"/>
  <c r="F52" i="24"/>
  <c r="E52" i="24"/>
  <c r="G51" i="24"/>
  <c r="R55" i="11" s="1"/>
  <c r="G50" i="24"/>
  <c r="R54" i="11" s="1"/>
  <c r="S49" i="24"/>
  <c r="R49" i="24"/>
  <c r="R48" i="24"/>
  <c r="Q49" i="24"/>
  <c r="Q48" i="24"/>
  <c r="P49" i="24"/>
  <c r="P48" i="24" s="1"/>
  <c r="O49" i="24"/>
  <c r="O48" i="24" s="1"/>
  <c r="N49" i="24"/>
  <c r="N48" i="24"/>
  <c r="M49" i="24"/>
  <c r="M48" i="24" s="1"/>
  <c r="L49" i="24"/>
  <c r="K49" i="24"/>
  <c r="J49" i="24"/>
  <c r="J48" i="24" s="1"/>
  <c r="I49" i="24"/>
  <c r="I48" i="24"/>
  <c r="H49" i="24"/>
  <c r="H48" i="24" s="1"/>
  <c r="F49" i="24"/>
  <c r="E49" i="24"/>
  <c r="E48" i="24"/>
  <c r="G47" i="24"/>
  <c r="R51" i="11" s="1"/>
  <c r="G46" i="24"/>
  <c r="R50" i="11" s="1"/>
  <c r="S46" i="24"/>
  <c r="R46" i="24"/>
  <c r="Q46" i="24"/>
  <c r="P46" i="24"/>
  <c r="O46" i="24"/>
  <c r="N46" i="24"/>
  <c r="M46" i="24"/>
  <c r="L46" i="24"/>
  <c r="K46" i="24"/>
  <c r="J46" i="24"/>
  <c r="I46" i="24"/>
  <c r="H46" i="24"/>
  <c r="F46" i="24"/>
  <c r="E46" i="24"/>
  <c r="G45" i="24"/>
  <c r="R49" i="11" s="1"/>
  <c r="G44" i="24"/>
  <c r="R48" i="11" s="1"/>
  <c r="S44" i="24"/>
  <c r="R44" i="24"/>
  <c r="Q44" i="24"/>
  <c r="P44" i="24"/>
  <c r="O44" i="24"/>
  <c r="N44" i="24"/>
  <c r="M44" i="24"/>
  <c r="L44" i="24"/>
  <c r="K44" i="24"/>
  <c r="J44" i="24"/>
  <c r="I44" i="24"/>
  <c r="H44" i="24"/>
  <c r="H26" i="24" s="1"/>
  <c r="F44" i="24"/>
  <c r="E44" i="24"/>
  <c r="G43" i="24"/>
  <c r="R47" i="11" s="1"/>
  <c r="G42" i="24"/>
  <c r="R46" i="11" s="1"/>
  <c r="S41" i="24"/>
  <c r="R41" i="24"/>
  <c r="Q41" i="24"/>
  <c r="P41" i="24"/>
  <c r="O41" i="24"/>
  <c r="N41" i="24"/>
  <c r="M41" i="24"/>
  <c r="L41" i="24"/>
  <c r="K41" i="24"/>
  <c r="J41" i="24"/>
  <c r="I41" i="24"/>
  <c r="H41" i="24"/>
  <c r="F41" i="24"/>
  <c r="F26" i="24" s="1"/>
  <c r="E41" i="24"/>
  <c r="G40" i="24"/>
  <c r="G39" i="24"/>
  <c r="G38" i="24"/>
  <c r="G37" i="24"/>
  <c r="R41" i="11" s="1"/>
  <c r="G36" i="24"/>
  <c r="R40" i="11" s="1"/>
  <c r="G35" i="24"/>
  <c r="R36" i="11" s="1"/>
  <c r="G34" i="24"/>
  <c r="R35" i="11" s="1"/>
  <c r="G33" i="24"/>
  <c r="R34" i="11" s="1"/>
  <c r="S32" i="24"/>
  <c r="R32" i="24"/>
  <c r="Q32" i="24"/>
  <c r="P32" i="24"/>
  <c r="O32" i="24"/>
  <c r="N32" i="24"/>
  <c r="M32" i="24"/>
  <c r="L32" i="24"/>
  <c r="K32" i="24"/>
  <c r="J32" i="24"/>
  <c r="I32" i="24"/>
  <c r="H32" i="24"/>
  <c r="F32" i="24"/>
  <c r="E32" i="24"/>
  <c r="G31" i="24"/>
  <c r="G30" i="24" s="1"/>
  <c r="R30" i="11" s="1"/>
  <c r="S30" i="24"/>
  <c r="R30" i="24"/>
  <c r="Q30" i="24"/>
  <c r="P30" i="24"/>
  <c r="O30" i="24"/>
  <c r="N30" i="24"/>
  <c r="M30" i="24"/>
  <c r="M26" i="24"/>
  <c r="L30" i="24"/>
  <c r="K30" i="24"/>
  <c r="J30" i="24"/>
  <c r="I30" i="24"/>
  <c r="H30" i="24"/>
  <c r="F30" i="24"/>
  <c r="E30" i="24"/>
  <c r="G29" i="24"/>
  <c r="R29" i="11" s="1"/>
  <c r="G28" i="24"/>
  <c r="R28" i="11" s="1"/>
  <c r="G27" i="24"/>
  <c r="R27" i="11" s="1"/>
  <c r="S27" i="24"/>
  <c r="S26" i="24" s="1"/>
  <c r="R27" i="24"/>
  <c r="R26" i="24" s="1"/>
  <c r="Q27" i="24"/>
  <c r="Q26" i="24"/>
  <c r="P27" i="24"/>
  <c r="P26" i="24" s="1"/>
  <c r="O27" i="24"/>
  <c r="O26" i="24"/>
  <c r="N27" i="24"/>
  <c r="N26" i="24" s="1"/>
  <c r="M27" i="24"/>
  <c r="L27" i="24"/>
  <c r="L26" i="24" s="1"/>
  <c r="K27" i="24"/>
  <c r="K26" i="24" s="1"/>
  <c r="J27" i="24"/>
  <c r="J26" i="24" s="1"/>
  <c r="I27" i="24"/>
  <c r="H27" i="24"/>
  <c r="F27" i="24"/>
  <c r="E27" i="24"/>
  <c r="G25" i="24"/>
  <c r="R25" i="11" s="1"/>
  <c r="G24" i="24"/>
  <c r="R24" i="11" s="1"/>
  <c r="G23" i="24"/>
  <c r="R23" i="11" s="1"/>
  <c r="G22" i="24"/>
  <c r="R22" i="11" s="1"/>
  <c r="G21" i="24"/>
  <c r="R21" i="11" s="1"/>
  <c r="G20" i="24"/>
  <c r="R20" i="11" s="1"/>
  <c r="G19" i="24"/>
  <c r="R19" i="11" s="1"/>
  <c r="G18" i="24"/>
  <c r="R18" i="11" s="1"/>
  <c r="G17" i="24"/>
  <c r="R17" i="11" s="1"/>
  <c r="G16" i="24"/>
  <c r="R16" i="11" s="1"/>
  <c r="G15" i="24"/>
  <c r="S14" i="24"/>
  <c r="R14" i="24"/>
  <c r="Q14" i="24"/>
  <c r="P14" i="24"/>
  <c r="O14" i="24"/>
  <c r="N14" i="24"/>
  <c r="M14" i="24"/>
  <c r="M63" i="24" s="1"/>
  <c r="L14" i="24"/>
  <c r="K14" i="24"/>
  <c r="J14" i="24"/>
  <c r="I14" i="24"/>
  <c r="H14" i="24"/>
  <c r="F14" i="24"/>
  <c r="E14" i="24"/>
  <c r="H62" i="23"/>
  <c r="H61" i="23"/>
  <c r="H60" i="23"/>
  <c r="H59" i="23"/>
  <c r="H58" i="23"/>
  <c r="H57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F56" i="23"/>
  <c r="H55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H53" i="23"/>
  <c r="T52" i="23"/>
  <c r="S52" i="23"/>
  <c r="R52" i="23"/>
  <c r="R48" i="23"/>
  <c r="Q52" i="23"/>
  <c r="P52" i="23"/>
  <c r="O52" i="23"/>
  <c r="N52" i="23"/>
  <c r="M52" i="23"/>
  <c r="L52" i="23"/>
  <c r="K52" i="23"/>
  <c r="K48" i="23" s="1"/>
  <c r="J52" i="23"/>
  <c r="I52" i="23"/>
  <c r="F52" i="23"/>
  <c r="H51" i="23"/>
  <c r="H50" i="23"/>
  <c r="T49" i="23"/>
  <c r="T48" i="23"/>
  <c r="S49" i="23"/>
  <c r="S48" i="23" s="1"/>
  <c r="R49" i="23"/>
  <c r="Q49" i="23"/>
  <c r="Q48" i="23" s="1"/>
  <c r="P49" i="23"/>
  <c r="P48" i="23"/>
  <c r="O49" i="23"/>
  <c r="O48" i="23" s="1"/>
  <c r="N49" i="23"/>
  <c r="N48" i="23" s="1"/>
  <c r="M49" i="23"/>
  <c r="M48" i="23" s="1"/>
  <c r="L49" i="23"/>
  <c r="L48" i="23" s="1"/>
  <c r="K49" i="23"/>
  <c r="J49" i="23"/>
  <c r="I49" i="23"/>
  <c r="I48" i="23" s="1"/>
  <c r="H49" i="23"/>
  <c r="F49" i="23"/>
  <c r="H47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F46" i="23"/>
  <c r="H45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Q48" i="11" s="1"/>
  <c r="F44" i="23"/>
  <c r="H43" i="23"/>
  <c r="H42" i="23"/>
  <c r="Q46" i="11" s="1"/>
  <c r="E42" i="23"/>
  <c r="AB46" i="11" s="1"/>
  <c r="T41" i="23"/>
  <c r="S41" i="23"/>
  <c r="R41" i="23"/>
  <c r="Q41" i="23"/>
  <c r="P41" i="23"/>
  <c r="O41" i="23"/>
  <c r="N41" i="23"/>
  <c r="M41" i="23"/>
  <c r="L41" i="23"/>
  <c r="K41" i="23"/>
  <c r="J41" i="23"/>
  <c r="I41" i="23"/>
  <c r="F41" i="23"/>
  <c r="H40" i="23"/>
  <c r="E40" i="23" s="1"/>
  <c r="AB41" i="11" s="1"/>
  <c r="H39" i="23"/>
  <c r="H38" i="23"/>
  <c r="H37" i="23"/>
  <c r="Q41" i="11" s="1"/>
  <c r="H36" i="23"/>
  <c r="Q40" i="11" s="1"/>
  <c r="E36" i="23"/>
  <c r="AB37" i="11" s="1"/>
  <c r="H35" i="23"/>
  <c r="H34" i="23"/>
  <c r="H33" i="23"/>
  <c r="T32" i="23"/>
  <c r="S32" i="23"/>
  <c r="R32" i="23"/>
  <c r="Q32" i="23"/>
  <c r="P32" i="23"/>
  <c r="O32" i="23"/>
  <c r="N32" i="23"/>
  <c r="M32" i="23"/>
  <c r="L32" i="23"/>
  <c r="K32" i="23"/>
  <c r="F32" i="23"/>
  <c r="H31" i="23"/>
  <c r="H30" i="23" s="1"/>
  <c r="Q30" i="11" s="1"/>
  <c r="E31" i="23"/>
  <c r="AB31" i="11" s="1"/>
  <c r="T30" i="23"/>
  <c r="S30" i="23"/>
  <c r="R30" i="23"/>
  <c r="Q30" i="23"/>
  <c r="P30" i="23"/>
  <c r="O30" i="23"/>
  <c r="N30" i="23"/>
  <c r="M30" i="23"/>
  <c r="L30" i="23"/>
  <c r="K30" i="23"/>
  <c r="J30" i="23"/>
  <c r="I30" i="23"/>
  <c r="F30" i="23"/>
  <c r="H29" i="23"/>
  <c r="Q29" i="11" s="1"/>
  <c r="E29" i="23"/>
  <c r="AB29" i="11" s="1"/>
  <c r="H28" i="23"/>
  <c r="Q28" i="11" s="1"/>
  <c r="T27" i="23"/>
  <c r="S27" i="23"/>
  <c r="S26" i="23" s="1"/>
  <c r="R27" i="23"/>
  <c r="Q27" i="23"/>
  <c r="Q26" i="23" s="1"/>
  <c r="P27" i="23"/>
  <c r="O27" i="23"/>
  <c r="N27" i="23"/>
  <c r="M27" i="23"/>
  <c r="L27" i="23"/>
  <c r="K27" i="23"/>
  <c r="K26" i="23" s="1"/>
  <c r="J27" i="23"/>
  <c r="I27" i="23"/>
  <c r="F27" i="23"/>
  <c r="H25" i="23"/>
  <c r="Q25" i="11"/>
  <c r="H24" i="23"/>
  <c r="Q24" i="11" s="1"/>
  <c r="H23" i="23"/>
  <c r="Q23" i="11"/>
  <c r="H22" i="23"/>
  <c r="E22" i="23" s="1"/>
  <c r="H21" i="23"/>
  <c r="Q21" i="11" s="1"/>
  <c r="E21" i="23"/>
  <c r="H20" i="23"/>
  <c r="E20" i="23" s="1"/>
  <c r="H19" i="23"/>
  <c r="Q19" i="11" s="1"/>
  <c r="E19" i="23"/>
  <c r="H18" i="23"/>
  <c r="E18" i="23" s="1"/>
  <c r="H17" i="23"/>
  <c r="Q17" i="11"/>
  <c r="H16" i="23"/>
  <c r="Q16" i="11" s="1"/>
  <c r="H15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G62" i="21"/>
  <c r="G61" i="21"/>
  <c r="G60" i="21"/>
  <c r="G59" i="21"/>
  <c r="G58" i="21"/>
  <c r="G57" i="21"/>
  <c r="G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F56" i="21"/>
  <c r="E56" i="21"/>
  <c r="G55" i="21"/>
  <c r="G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F54" i="21"/>
  <c r="E54" i="21"/>
  <c r="G53" i="21"/>
  <c r="G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F52" i="21"/>
  <c r="E52" i="21"/>
  <c r="G51" i="21"/>
  <c r="G50" i="21"/>
  <c r="G49" i="21" s="1"/>
  <c r="S49" i="21"/>
  <c r="S48" i="21" s="1"/>
  <c r="R49" i="21"/>
  <c r="Q49" i="21"/>
  <c r="Q48" i="21" s="1"/>
  <c r="P49" i="21"/>
  <c r="P48" i="21" s="1"/>
  <c r="O49" i="21"/>
  <c r="O48" i="21"/>
  <c r="N49" i="21"/>
  <c r="N48" i="21" s="1"/>
  <c r="M49" i="21"/>
  <c r="M48" i="21"/>
  <c r="L49" i="21"/>
  <c r="L48" i="21" s="1"/>
  <c r="K49" i="21"/>
  <c r="K48" i="21" s="1"/>
  <c r="J49" i="21"/>
  <c r="J48" i="21" s="1"/>
  <c r="I49" i="21"/>
  <c r="I48" i="21" s="1"/>
  <c r="H49" i="21"/>
  <c r="H48" i="21" s="1"/>
  <c r="F49" i="21"/>
  <c r="E49" i="21"/>
  <c r="E48" i="21" s="1"/>
  <c r="R48" i="21"/>
  <c r="F48" i="21"/>
  <c r="G47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G45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G43" i="21"/>
  <c r="G42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F41" i="21"/>
  <c r="E41" i="21"/>
  <c r="G40" i="21"/>
  <c r="G39" i="21"/>
  <c r="G38" i="21"/>
  <c r="G37" i="21"/>
  <c r="G36" i="21"/>
  <c r="G35" i="21"/>
  <c r="G34" i="21"/>
  <c r="G33" i="21"/>
  <c r="G32" i="21" s="1"/>
  <c r="S32" i="21"/>
  <c r="S26" i="21"/>
  <c r="R32" i="21"/>
  <c r="Q32" i="21"/>
  <c r="P32" i="21"/>
  <c r="P26" i="21" s="1"/>
  <c r="P63" i="21" s="1"/>
  <c r="O32" i="21"/>
  <c r="N32" i="21"/>
  <c r="M32" i="21"/>
  <c r="L32" i="21"/>
  <c r="K32" i="21"/>
  <c r="J32" i="21"/>
  <c r="I32" i="21"/>
  <c r="H32" i="21"/>
  <c r="F32" i="21"/>
  <c r="E32" i="21"/>
  <c r="E26" i="21" s="1"/>
  <c r="G31" i="21"/>
  <c r="G30" i="21" s="1"/>
  <c r="S30" i="21"/>
  <c r="R30" i="21"/>
  <c r="R26" i="21" s="1"/>
  <c r="Q30" i="21"/>
  <c r="P30" i="21"/>
  <c r="O30" i="21"/>
  <c r="N30" i="21"/>
  <c r="M30" i="21"/>
  <c r="L30" i="21"/>
  <c r="K30" i="21"/>
  <c r="J30" i="21"/>
  <c r="I30" i="21"/>
  <c r="H30" i="21"/>
  <c r="F30" i="21"/>
  <c r="E30" i="21"/>
  <c r="G29" i="21"/>
  <c r="G28" i="21"/>
  <c r="S27" i="21"/>
  <c r="R27" i="21"/>
  <c r="Q27" i="21"/>
  <c r="Q26" i="21"/>
  <c r="P27" i="21"/>
  <c r="O27" i="21"/>
  <c r="O26" i="21" s="1"/>
  <c r="N27" i="21"/>
  <c r="N26" i="21" s="1"/>
  <c r="M27" i="21"/>
  <c r="L27" i="21"/>
  <c r="K27" i="21"/>
  <c r="K26" i="21" s="1"/>
  <c r="J27" i="21"/>
  <c r="J26" i="21" s="1"/>
  <c r="I27" i="21"/>
  <c r="H27" i="21"/>
  <c r="H26" i="21" s="1"/>
  <c r="H63" i="21" s="1"/>
  <c r="F27" i="21"/>
  <c r="E27" i="21"/>
  <c r="G25" i="21"/>
  <c r="G24" i="21"/>
  <c r="G23" i="21"/>
  <c r="G22" i="21"/>
  <c r="G21" i="21"/>
  <c r="G20" i="21"/>
  <c r="G19" i="21"/>
  <c r="G18" i="21"/>
  <c r="G17" i="21"/>
  <c r="G16" i="21"/>
  <c r="G15" i="21"/>
  <c r="S14" i="21"/>
  <c r="S63" i="21" s="1"/>
  <c r="R14" i="21"/>
  <c r="R63" i="21" s="1"/>
  <c r="Q14" i="21"/>
  <c r="Q63" i="21" s="1"/>
  <c r="P14" i="21"/>
  <c r="O14" i="21"/>
  <c r="O63" i="21" s="1"/>
  <c r="N14" i="21"/>
  <c r="M14" i="21"/>
  <c r="L14" i="21"/>
  <c r="K14" i="21"/>
  <c r="K63" i="21" s="1"/>
  <c r="J14" i="21"/>
  <c r="I14" i="21"/>
  <c r="H14" i="21"/>
  <c r="F14" i="21"/>
  <c r="E14" i="21"/>
  <c r="G62" i="20"/>
  <c r="G61" i="20"/>
  <c r="G60" i="20"/>
  <c r="G59" i="20"/>
  <c r="G56" i="20" s="1"/>
  <c r="G58" i="20"/>
  <c r="G57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F56" i="20"/>
  <c r="E56" i="20"/>
  <c r="G55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G53" i="20"/>
  <c r="S52" i="20"/>
  <c r="R52" i="20"/>
  <c r="Q52" i="20"/>
  <c r="P52" i="20"/>
  <c r="O52" i="20"/>
  <c r="N52" i="20"/>
  <c r="M52" i="20"/>
  <c r="L52" i="20"/>
  <c r="K52" i="20"/>
  <c r="K48" i="20"/>
  <c r="J52" i="20"/>
  <c r="I52" i="20"/>
  <c r="H52" i="20"/>
  <c r="G52" i="20"/>
  <c r="F52" i="20"/>
  <c r="E52" i="20"/>
  <c r="G51" i="20"/>
  <c r="G50" i="20"/>
  <c r="G49" i="20" s="1"/>
  <c r="G48" i="20" s="1"/>
  <c r="S49" i="20"/>
  <c r="S48" i="20"/>
  <c r="R49" i="20"/>
  <c r="R48" i="20" s="1"/>
  <c r="Q49" i="20"/>
  <c r="Q48" i="20" s="1"/>
  <c r="P49" i="20"/>
  <c r="P48" i="20" s="1"/>
  <c r="O49" i="20"/>
  <c r="O48" i="20"/>
  <c r="N49" i="20"/>
  <c r="N48" i="20" s="1"/>
  <c r="M49" i="20"/>
  <c r="L49" i="20"/>
  <c r="L48" i="20"/>
  <c r="K49" i="20"/>
  <c r="J49" i="20"/>
  <c r="J48" i="20"/>
  <c r="I49" i="20"/>
  <c r="H49" i="20"/>
  <c r="H48" i="20" s="1"/>
  <c r="F49" i="20"/>
  <c r="F48" i="20"/>
  <c r="E49" i="20"/>
  <c r="M48" i="20"/>
  <c r="I48" i="20"/>
  <c r="E48" i="20"/>
  <c r="G47" i="20"/>
  <c r="G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F46" i="20"/>
  <c r="E46" i="20"/>
  <c r="G45" i="20"/>
  <c r="G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F44" i="20"/>
  <c r="E44" i="20"/>
  <c r="G43" i="20"/>
  <c r="G42" i="20"/>
  <c r="G41" i="20"/>
  <c r="S41" i="20"/>
  <c r="R41" i="20"/>
  <c r="Q41" i="20"/>
  <c r="P41" i="20"/>
  <c r="P26" i="20" s="1"/>
  <c r="P63" i="20" s="1"/>
  <c r="O41" i="20"/>
  <c r="N41" i="20"/>
  <c r="M41" i="20"/>
  <c r="L41" i="20"/>
  <c r="K41" i="20"/>
  <c r="J41" i="20"/>
  <c r="I41" i="20"/>
  <c r="H41" i="20"/>
  <c r="F41" i="20"/>
  <c r="E41" i="20"/>
  <c r="G40" i="20"/>
  <c r="G39" i="20"/>
  <c r="G38" i="20"/>
  <c r="G37" i="20"/>
  <c r="G36" i="20"/>
  <c r="G35" i="20"/>
  <c r="G34" i="20"/>
  <c r="G33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F32" i="20"/>
  <c r="E32" i="20"/>
  <c r="G31" i="20"/>
  <c r="G30" i="20" s="1"/>
  <c r="S30" i="20"/>
  <c r="R30" i="20"/>
  <c r="Q30" i="20"/>
  <c r="P30" i="20"/>
  <c r="O30" i="20"/>
  <c r="N30" i="20"/>
  <c r="M30" i="20"/>
  <c r="L30" i="20"/>
  <c r="K30" i="20"/>
  <c r="J30" i="20"/>
  <c r="I30" i="20"/>
  <c r="H30" i="20"/>
  <c r="F30" i="20"/>
  <c r="E30" i="20"/>
  <c r="G29" i="20"/>
  <c r="G28" i="20"/>
  <c r="S27" i="20"/>
  <c r="S26" i="20"/>
  <c r="R27" i="20"/>
  <c r="Q27" i="20"/>
  <c r="Q26" i="20"/>
  <c r="P27" i="20"/>
  <c r="O27" i="20"/>
  <c r="N27" i="20"/>
  <c r="M27" i="20"/>
  <c r="L27" i="20"/>
  <c r="L26" i="20" s="1"/>
  <c r="K27" i="20"/>
  <c r="J27" i="20"/>
  <c r="I27" i="20"/>
  <c r="H27" i="20"/>
  <c r="H26" i="20" s="1"/>
  <c r="G27" i="20"/>
  <c r="F27" i="20"/>
  <c r="F26" i="20" s="1"/>
  <c r="E27" i="20"/>
  <c r="G25" i="20"/>
  <c r="G24" i="20"/>
  <c r="G23" i="20"/>
  <c r="G22" i="20"/>
  <c r="G21" i="20"/>
  <c r="G20" i="20"/>
  <c r="G19" i="20"/>
  <c r="G18" i="20"/>
  <c r="G17" i="20"/>
  <c r="G16" i="20"/>
  <c r="G15" i="20"/>
  <c r="S14" i="20"/>
  <c r="S63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E14" i="20"/>
  <c r="G62" i="19"/>
  <c r="G61" i="19"/>
  <c r="G60" i="19"/>
  <c r="G59" i="19"/>
  <c r="G58" i="19"/>
  <c r="G57" i="19"/>
  <c r="G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F56" i="19"/>
  <c r="E56" i="19"/>
  <c r="G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G53" i="19"/>
  <c r="G52" i="19" s="1"/>
  <c r="S52" i="19"/>
  <c r="R52" i="19"/>
  <c r="Q52" i="19"/>
  <c r="P52" i="19"/>
  <c r="O52" i="19"/>
  <c r="N52" i="19"/>
  <c r="M52" i="19"/>
  <c r="L52" i="19"/>
  <c r="K52" i="19"/>
  <c r="J52" i="19"/>
  <c r="I52" i="19"/>
  <c r="I48" i="19" s="1"/>
  <c r="H52" i="19"/>
  <c r="F52" i="19"/>
  <c r="E52" i="19"/>
  <c r="E48" i="19" s="1"/>
  <c r="G51" i="19"/>
  <c r="G50" i="19"/>
  <c r="S49" i="19"/>
  <c r="S48" i="19" s="1"/>
  <c r="R49" i="19"/>
  <c r="R48" i="19" s="1"/>
  <c r="Q49" i="19"/>
  <c r="P49" i="19"/>
  <c r="P48" i="19"/>
  <c r="O49" i="19"/>
  <c r="N49" i="19"/>
  <c r="N48" i="19"/>
  <c r="M49" i="19"/>
  <c r="M48" i="19" s="1"/>
  <c r="L49" i="19"/>
  <c r="L48" i="19" s="1"/>
  <c r="K49" i="19"/>
  <c r="K48" i="19" s="1"/>
  <c r="J49" i="19"/>
  <c r="J48" i="19" s="1"/>
  <c r="I49" i="19"/>
  <c r="H49" i="19"/>
  <c r="H48" i="19"/>
  <c r="F49" i="19"/>
  <c r="F48" i="19" s="1"/>
  <c r="E49" i="19"/>
  <c r="Q48" i="19"/>
  <c r="G47" i="19"/>
  <c r="G46" i="19" s="1"/>
  <c r="S46" i="19"/>
  <c r="R46" i="19"/>
  <c r="Q46" i="19"/>
  <c r="P46" i="19"/>
  <c r="O46" i="19"/>
  <c r="N46" i="19"/>
  <c r="M46" i="19"/>
  <c r="L46" i="19"/>
  <c r="K46" i="19"/>
  <c r="J46" i="19"/>
  <c r="I46" i="19"/>
  <c r="H46" i="19"/>
  <c r="F46" i="19"/>
  <c r="E46" i="19"/>
  <c r="G45" i="19"/>
  <c r="G44" i="19" s="1"/>
  <c r="S44" i="19"/>
  <c r="R44" i="19"/>
  <c r="Q44" i="19"/>
  <c r="P44" i="19"/>
  <c r="O44" i="19"/>
  <c r="N44" i="19"/>
  <c r="M44" i="19"/>
  <c r="L44" i="19"/>
  <c r="K44" i="19"/>
  <c r="J44" i="19"/>
  <c r="I44" i="19"/>
  <c r="H44" i="19"/>
  <c r="F44" i="19"/>
  <c r="E44" i="19"/>
  <c r="G43" i="19"/>
  <c r="G42" i="19"/>
  <c r="G41" i="19" s="1"/>
  <c r="S41" i="19"/>
  <c r="R41" i="19"/>
  <c r="Q41" i="19"/>
  <c r="P41" i="19"/>
  <c r="O41" i="19"/>
  <c r="N41" i="19"/>
  <c r="M41" i="19"/>
  <c r="L41" i="19"/>
  <c r="K41" i="19"/>
  <c r="J41" i="19"/>
  <c r="I41" i="19"/>
  <c r="H41" i="19"/>
  <c r="F41" i="19"/>
  <c r="E41" i="19"/>
  <c r="G40" i="19"/>
  <c r="G39" i="19"/>
  <c r="G38" i="19"/>
  <c r="G37" i="19"/>
  <c r="G36" i="19"/>
  <c r="G35" i="19"/>
  <c r="G34" i="19"/>
  <c r="G33" i="19"/>
  <c r="S32" i="19"/>
  <c r="R32" i="19"/>
  <c r="Q32" i="19"/>
  <c r="Q26" i="19" s="1"/>
  <c r="Q63" i="19" s="1"/>
  <c r="P32" i="19"/>
  <c r="O32" i="19"/>
  <c r="N32" i="19"/>
  <c r="M32" i="19"/>
  <c r="L32" i="19"/>
  <c r="K32" i="19"/>
  <c r="J32" i="19"/>
  <c r="I32" i="19"/>
  <c r="H32" i="19"/>
  <c r="F32" i="19"/>
  <c r="E32" i="19"/>
  <c r="G31" i="19"/>
  <c r="G30" i="19"/>
  <c r="S30" i="19"/>
  <c r="R30" i="19"/>
  <c r="R26" i="19" s="1"/>
  <c r="Q30" i="19"/>
  <c r="P30" i="19"/>
  <c r="O30" i="19"/>
  <c r="N30" i="19"/>
  <c r="M30" i="19"/>
  <c r="L30" i="19"/>
  <c r="K30" i="19"/>
  <c r="J30" i="19"/>
  <c r="J26" i="19" s="1"/>
  <c r="I30" i="19"/>
  <c r="H30" i="19"/>
  <c r="F30" i="19"/>
  <c r="E30" i="19"/>
  <c r="G29" i="19"/>
  <c r="G28" i="19"/>
  <c r="G27" i="19"/>
  <c r="S27" i="19"/>
  <c r="S26" i="19" s="1"/>
  <c r="R27" i="19"/>
  <c r="Q27" i="19"/>
  <c r="P27" i="19"/>
  <c r="O27" i="19"/>
  <c r="N27" i="19"/>
  <c r="N26" i="19" s="1"/>
  <c r="M27" i="19"/>
  <c r="L27" i="19"/>
  <c r="K27" i="19"/>
  <c r="J27" i="19"/>
  <c r="I27" i="19"/>
  <c r="I26" i="19" s="1"/>
  <c r="H27" i="19"/>
  <c r="H26" i="19" s="1"/>
  <c r="F27" i="19"/>
  <c r="E27" i="19"/>
  <c r="G25" i="19"/>
  <c r="G24" i="19"/>
  <c r="G23" i="19"/>
  <c r="G22" i="19"/>
  <c r="G21" i="19"/>
  <c r="G20" i="19"/>
  <c r="G19" i="19"/>
  <c r="G18" i="19"/>
  <c r="G17" i="19"/>
  <c r="G16" i="19"/>
  <c r="G15" i="19"/>
  <c r="S14" i="19"/>
  <c r="R14" i="19"/>
  <c r="Q14" i="19"/>
  <c r="P14" i="19"/>
  <c r="O14" i="19"/>
  <c r="N14" i="19"/>
  <c r="N63" i="19" s="1"/>
  <c r="M14" i="19"/>
  <c r="L14" i="19"/>
  <c r="K14" i="19"/>
  <c r="J14" i="19"/>
  <c r="I14" i="19"/>
  <c r="H14" i="19"/>
  <c r="F14" i="19"/>
  <c r="E14" i="19"/>
  <c r="G62" i="18"/>
  <c r="G61" i="18"/>
  <c r="G60" i="18"/>
  <c r="G59" i="18"/>
  <c r="G58" i="18"/>
  <c r="G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F56" i="18"/>
  <c r="E56" i="18"/>
  <c r="G55" i="18"/>
  <c r="G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F54" i="18"/>
  <c r="E54" i="18"/>
  <c r="G53" i="18"/>
  <c r="G52" i="18"/>
  <c r="S52" i="18"/>
  <c r="S48" i="18" s="1"/>
  <c r="R52" i="18"/>
  <c r="Q52" i="18"/>
  <c r="P52" i="18"/>
  <c r="O52" i="18"/>
  <c r="N52" i="18"/>
  <c r="M52" i="18"/>
  <c r="L52" i="18"/>
  <c r="K52" i="18"/>
  <c r="J52" i="18"/>
  <c r="I52" i="18"/>
  <c r="H52" i="18"/>
  <c r="F52" i="18"/>
  <c r="E52" i="18"/>
  <c r="G51" i="18"/>
  <c r="G50" i="18"/>
  <c r="G49" i="18"/>
  <c r="S49" i="18"/>
  <c r="R49" i="18"/>
  <c r="Q49" i="18"/>
  <c r="Q48" i="18" s="1"/>
  <c r="P49" i="18"/>
  <c r="P48" i="18"/>
  <c r="O49" i="18"/>
  <c r="O48" i="18" s="1"/>
  <c r="N49" i="18"/>
  <c r="M49" i="18"/>
  <c r="L49" i="18"/>
  <c r="K49" i="18"/>
  <c r="K48" i="18" s="1"/>
  <c r="J49" i="18"/>
  <c r="J48" i="18"/>
  <c r="I49" i="18"/>
  <c r="I48" i="18" s="1"/>
  <c r="H49" i="18"/>
  <c r="F49" i="18"/>
  <c r="F48" i="18" s="1"/>
  <c r="E49" i="18"/>
  <c r="E48" i="18"/>
  <c r="M48" i="18"/>
  <c r="G47" i="18"/>
  <c r="G46" i="18" s="1"/>
  <c r="S46" i="18"/>
  <c r="R46" i="18"/>
  <c r="Q46" i="18"/>
  <c r="P46" i="18"/>
  <c r="O46" i="18"/>
  <c r="N46" i="18"/>
  <c r="M46" i="18"/>
  <c r="L46" i="18"/>
  <c r="K46" i="18"/>
  <c r="J46" i="18"/>
  <c r="I46" i="18"/>
  <c r="H46" i="18"/>
  <c r="F46" i="18"/>
  <c r="E46" i="18"/>
  <c r="G45" i="18"/>
  <c r="G44" i="18" s="1"/>
  <c r="S44" i="18"/>
  <c r="R44" i="18"/>
  <c r="Q44" i="18"/>
  <c r="P44" i="18"/>
  <c r="O44" i="18"/>
  <c r="N44" i="18"/>
  <c r="M44" i="18"/>
  <c r="L44" i="18"/>
  <c r="K44" i="18"/>
  <c r="J44" i="18"/>
  <c r="I44" i="18"/>
  <c r="H44" i="18"/>
  <c r="F44" i="18"/>
  <c r="E44" i="18"/>
  <c r="G43" i="18"/>
  <c r="G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F41" i="18"/>
  <c r="E41" i="18"/>
  <c r="G40" i="18"/>
  <c r="G39" i="18"/>
  <c r="G38" i="18"/>
  <c r="G37" i="18"/>
  <c r="G36" i="18"/>
  <c r="G35" i="18"/>
  <c r="G34" i="18"/>
  <c r="G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F32" i="18"/>
  <c r="E32" i="18"/>
  <c r="G31" i="18"/>
  <c r="G30" i="18"/>
  <c r="S30" i="18"/>
  <c r="R30" i="18"/>
  <c r="Q30" i="18"/>
  <c r="P30" i="18"/>
  <c r="P26" i="18" s="1"/>
  <c r="O30" i="18"/>
  <c r="N30" i="18"/>
  <c r="M30" i="18"/>
  <c r="L30" i="18"/>
  <c r="K30" i="18"/>
  <c r="J30" i="18"/>
  <c r="I30" i="18"/>
  <c r="H30" i="18"/>
  <c r="F30" i="18"/>
  <c r="E30" i="18"/>
  <c r="G29" i="18"/>
  <c r="G27" i="18"/>
  <c r="G28" i="18"/>
  <c r="S27" i="18"/>
  <c r="R27" i="18"/>
  <c r="Q27" i="18"/>
  <c r="Q26" i="18" s="1"/>
  <c r="P27" i="18"/>
  <c r="O27" i="18"/>
  <c r="N27" i="18"/>
  <c r="M27" i="18"/>
  <c r="L27" i="18"/>
  <c r="K27" i="18"/>
  <c r="J27" i="18"/>
  <c r="I27" i="18"/>
  <c r="H27" i="18"/>
  <c r="F27" i="18"/>
  <c r="F26" i="18" s="1"/>
  <c r="E27" i="18"/>
  <c r="G25" i="18"/>
  <c r="G24" i="18"/>
  <c r="G23" i="18"/>
  <c r="G22" i="18"/>
  <c r="G21" i="18"/>
  <c r="G20" i="18"/>
  <c r="G19" i="18"/>
  <c r="G18" i="18"/>
  <c r="G17" i="18"/>
  <c r="G16" i="18"/>
  <c r="G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F14" i="18"/>
  <c r="E14" i="18"/>
  <c r="G62" i="17"/>
  <c r="G61" i="17"/>
  <c r="G60" i="17"/>
  <c r="G59" i="17"/>
  <c r="G58" i="17"/>
  <c r="G57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F56" i="17"/>
  <c r="E56" i="17"/>
  <c r="G55" i="17"/>
  <c r="G54" i="17" s="1"/>
  <c r="S54" i="17"/>
  <c r="R54" i="17"/>
  <c r="Q54" i="17"/>
  <c r="P54" i="17"/>
  <c r="O54" i="17"/>
  <c r="N54" i="17"/>
  <c r="M54" i="17"/>
  <c r="L54" i="17"/>
  <c r="K54" i="17"/>
  <c r="J54" i="17"/>
  <c r="I54" i="17"/>
  <c r="H54" i="17"/>
  <c r="F54" i="17"/>
  <c r="E54" i="17"/>
  <c r="G53" i="17"/>
  <c r="G52" i="17" s="1"/>
  <c r="S52" i="17"/>
  <c r="R52" i="17"/>
  <c r="Q52" i="17"/>
  <c r="P52" i="17"/>
  <c r="P48" i="17" s="1"/>
  <c r="O52" i="17"/>
  <c r="N52" i="17"/>
  <c r="M52" i="17"/>
  <c r="L52" i="17"/>
  <c r="K52" i="17"/>
  <c r="J52" i="17"/>
  <c r="I52" i="17"/>
  <c r="H52" i="17"/>
  <c r="F52" i="17"/>
  <c r="E52" i="17"/>
  <c r="G51" i="17"/>
  <c r="G50" i="17"/>
  <c r="S49" i="17"/>
  <c r="R49" i="17"/>
  <c r="R48" i="17" s="1"/>
  <c r="Q49" i="17"/>
  <c r="Q48" i="17"/>
  <c r="P49" i="17"/>
  <c r="O49" i="17"/>
  <c r="O48" i="17" s="1"/>
  <c r="N49" i="17"/>
  <c r="N48" i="17"/>
  <c r="M49" i="17"/>
  <c r="M48" i="17" s="1"/>
  <c r="L49" i="17"/>
  <c r="K49" i="17"/>
  <c r="K48" i="17" s="1"/>
  <c r="J49" i="17"/>
  <c r="J48" i="17" s="1"/>
  <c r="I49" i="17"/>
  <c r="I48" i="17"/>
  <c r="H49" i="17"/>
  <c r="H48" i="17" s="1"/>
  <c r="F49" i="17"/>
  <c r="F48" i="17"/>
  <c r="E49" i="17"/>
  <c r="E48" i="17" s="1"/>
  <c r="L48" i="17"/>
  <c r="G47" i="17"/>
  <c r="G46" i="17" s="1"/>
  <c r="S46" i="17"/>
  <c r="R46" i="17"/>
  <c r="Q46" i="17"/>
  <c r="P46" i="17"/>
  <c r="O46" i="17"/>
  <c r="N46" i="17"/>
  <c r="M46" i="17"/>
  <c r="L46" i="17"/>
  <c r="K46" i="17"/>
  <c r="J46" i="17"/>
  <c r="I46" i="17"/>
  <c r="H46" i="17"/>
  <c r="F46" i="17"/>
  <c r="E46" i="17"/>
  <c r="G45" i="17"/>
  <c r="G44" i="17" s="1"/>
  <c r="S44" i="17"/>
  <c r="R44" i="17"/>
  <c r="Q44" i="17"/>
  <c r="P44" i="17"/>
  <c r="O44" i="17"/>
  <c r="N44" i="17"/>
  <c r="M44" i="17"/>
  <c r="L44" i="17"/>
  <c r="K44" i="17"/>
  <c r="J44" i="17"/>
  <c r="I44" i="17"/>
  <c r="H44" i="17"/>
  <c r="F44" i="17"/>
  <c r="E44" i="17"/>
  <c r="G43" i="17"/>
  <c r="G42" i="17"/>
  <c r="G41" i="17"/>
  <c r="S41" i="17"/>
  <c r="R41" i="17"/>
  <c r="Q41" i="17"/>
  <c r="P41" i="17"/>
  <c r="O41" i="17"/>
  <c r="N41" i="17"/>
  <c r="M41" i="17"/>
  <c r="L41" i="17"/>
  <c r="K41" i="17"/>
  <c r="K26" i="17" s="1"/>
  <c r="J41" i="17"/>
  <c r="I41" i="17"/>
  <c r="H41" i="17"/>
  <c r="F41" i="17"/>
  <c r="E41" i="17"/>
  <c r="G40" i="17"/>
  <c r="G39" i="17"/>
  <c r="G38" i="17"/>
  <c r="G37" i="17"/>
  <c r="G36" i="17"/>
  <c r="G35" i="17"/>
  <c r="G32" i="17"/>
  <c r="G34" i="17"/>
  <c r="G33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F32" i="17"/>
  <c r="E32" i="17"/>
  <c r="G31" i="17"/>
  <c r="G30" i="17"/>
  <c r="S30" i="17"/>
  <c r="R30" i="17"/>
  <c r="Q30" i="17"/>
  <c r="P30" i="17"/>
  <c r="O30" i="17"/>
  <c r="N30" i="17"/>
  <c r="M30" i="17"/>
  <c r="L30" i="17"/>
  <c r="K30" i="17"/>
  <c r="J30" i="17"/>
  <c r="I30" i="17"/>
  <c r="I26" i="17" s="1"/>
  <c r="H30" i="17"/>
  <c r="F30" i="17"/>
  <c r="E30" i="17"/>
  <c r="G29" i="17"/>
  <c r="G28" i="17"/>
  <c r="G27" i="17"/>
  <c r="S27" i="17"/>
  <c r="S26" i="17" s="1"/>
  <c r="R27" i="17"/>
  <c r="R26" i="17" s="1"/>
  <c r="Q27" i="17"/>
  <c r="Q26" i="17" s="1"/>
  <c r="P27" i="17"/>
  <c r="O27" i="17"/>
  <c r="O26" i="17" s="1"/>
  <c r="N27" i="17"/>
  <c r="N26" i="17" s="1"/>
  <c r="M27" i="17"/>
  <c r="M26" i="17" s="1"/>
  <c r="M63" i="17" s="1"/>
  <c r="L27" i="17"/>
  <c r="K27" i="17"/>
  <c r="J27" i="17"/>
  <c r="J26" i="17" s="1"/>
  <c r="I27" i="17"/>
  <c r="H27" i="17"/>
  <c r="H26" i="17" s="1"/>
  <c r="F27" i="17"/>
  <c r="F26" i="17" s="1"/>
  <c r="E27" i="17"/>
  <c r="E26" i="17"/>
  <c r="G25" i="17"/>
  <c r="G24" i="17"/>
  <c r="G23" i="17"/>
  <c r="G22" i="17"/>
  <c r="G21" i="17"/>
  <c r="G20" i="17"/>
  <c r="G19" i="17"/>
  <c r="G18" i="17"/>
  <c r="G17" i="17"/>
  <c r="G16" i="17"/>
  <c r="G15" i="17"/>
  <c r="G14" i="17" s="1"/>
  <c r="S14" i="17"/>
  <c r="R14" i="17"/>
  <c r="R63" i="17" s="1"/>
  <c r="Q14" i="17"/>
  <c r="Q63" i="17" s="1"/>
  <c r="P14" i="17"/>
  <c r="O14" i="17"/>
  <c r="O63" i="17" s="1"/>
  <c r="N14" i="17"/>
  <c r="N63" i="17" s="1"/>
  <c r="M14" i="17"/>
  <c r="L14" i="17"/>
  <c r="K14" i="17"/>
  <c r="J14" i="17"/>
  <c r="I14" i="17"/>
  <c r="I63" i="17" s="1"/>
  <c r="H14" i="17"/>
  <c r="F14" i="17"/>
  <c r="E14" i="17"/>
  <c r="E63" i="17" s="1"/>
  <c r="G62" i="16"/>
  <c r="G61" i="16"/>
  <c r="G60" i="16"/>
  <c r="G59" i="16"/>
  <c r="G58" i="16"/>
  <c r="G57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F56" i="16"/>
  <c r="E56" i="16"/>
  <c r="G55" i="16"/>
  <c r="G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F54" i="16"/>
  <c r="E54" i="16"/>
  <c r="G53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G51" i="16"/>
  <c r="G50" i="16"/>
  <c r="S49" i="16"/>
  <c r="S48" i="16" s="1"/>
  <c r="R49" i="16"/>
  <c r="R48" i="16"/>
  <c r="Q49" i="16"/>
  <c r="Q48" i="16" s="1"/>
  <c r="P49" i="16"/>
  <c r="P48" i="16"/>
  <c r="O49" i="16"/>
  <c r="O48" i="16" s="1"/>
  <c r="N49" i="16"/>
  <c r="N48" i="16"/>
  <c r="M49" i="16"/>
  <c r="L49" i="16"/>
  <c r="L48" i="16"/>
  <c r="K49" i="16"/>
  <c r="K48" i="16" s="1"/>
  <c r="J49" i="16"/>
  <c r="J48" i="16" s="1"/>
  <c r="I49" i="16"/>
  <c r="I48" i="16"/>
  <c r="H49" i="16"/>
  <c r="H48" i="16" s="1"/>
  <c r="F49" i="16"/>
  <c r="F48" i="16"/>
  <c r="E49" i="16"/>
  <c r="M48" i="16"/>
  <c r="E48" i="16"/>
  <c r="G47" i="16"/>
  <c r="G46" i="16" s="1"/>
  <c r="S46" i="16"/>
  <c r="R46" i="16"/>
  <c r="Q46" i="16"/>
  <c r="P46" i="16"/>
  <c r="O46" i="16"/>
  <c r="N46" i="16"/>
  <c r="M46" i="16"/>
  <c r="L46" i="16"/>
  <c r="K46" i="16"/>
  <c r="J46" i="16"/>
  <c r="I46" i="16"/>
  <c r="H46" i="16"/>
  <c r="F46" i="16"/>
  <c r="E46" i="16"/>
  <c r="G45" i="16"/>
  <c r="G44" i="16" s="1"/>
  <c r="S44" i="16"/>
  <c r="R44" i="16"/>
  <c r="Q44" i="16"/>
  <c r="P44" i="16"/>
  <c r="O44" i="16"/>
  <c r="N44" i="16"/>
  <c r="M44" i="16"/>
  <c r="L44" i="16"/>
  <c r="K44" i="16"/>
  <c r="J44" i="16"/>
  <c r="I44" i="16"/>
  <c r="H44" i="16"/>
  <c r="F44" i="16"/>
  <c r="E44" i="16"/>
  <c r="G43" i="16"/>
  <c r="G42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F41" i="16"/>
  <c r="E41" i="16"/>
  <c r="G40" i="16"/>
  <c r="G39" i="16"/>
  <c r="G38" i="16"/>
  <c r="G37" i="16"/>
  <c r="G36" i="16"/>
  <c r="G35" i="16"/>
  <c r="G34" i="16"/>
  <c r="G33" i="16"/>
  <c r="G32" i="16" s="1"/>
  <c r="S32" i="16"/>
  <c r="R32" i="16"/>
  <c r="Q32" i="16"/>
  <c r="P32" i="16"/>
  <c r="O32" i="16"/>
  <c r="N32" i="16"/>
  <c r="M32" i="16"/>
  <c r="L32" i="16"/>
  <c r="L26" i="16" s="1"/>
  <c r="L63" i="16" s="1"/>
  <c r="K32" i="16"/>
  <c r="J32" i="16"/>
  <c r="I32" i="16"/>
  <c r="H32" i="16"/>
  <c r="F32" i="16"/>
  <c r="E32" i="16"/>
  <c r="E26" i="16"/>
  <c r="E63" i="16"/>
  <c r="G31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F30" i="16"/>
  <c r="E30" i="16"/>
  <c r="G29" i="16"/>
  <c r="G28" i="16"/>
  <c r="G27" i="16"/>
  <c r="S27" i="16"/>
  <c r="S26" i="16" s="1"/>
  <c r="R27" i="16"/>
  <c r="Q27" i="16"/>
  <c r="Q26" i="16" s="1"/>
  <c r="P27" i="16"/>
  <c r="P26" i="16"/>
  <c r="O27" i="16"/>
  <c r="O26" i="16" s="1"/>
  <c r="N27" i="16"/>
  <c r="M27" i="16"/>
  <c r="M26" i="16" s="1"/>
  <c r="L27" i="16"/>
  <c r="K27" i="16"/>
  <c r="K26" i="16" s="1"/>
  <c r="J27" i="16"/>
  <c r="I27" i="16"/>
  <c r="I26" i="16" s="1"/>
  <c r="H27" i="16"/>
  <c r="H26" i="16"/>
  <c r="F27" i="16"/>
  <c r="E27" i="16"/>
  <c r="G25" i="16"/>
  <c r="G24" i="16"/>
  <c r="G23" i="16"/>
  <c r="G22" i="16"/>
  <c r="G21" i="16"/>
  <c r="G20" i="16"/>
  <c r="G19" i="16"/>
  <c r="G18" i="16"/>
  <c r="G17" i="16"/>
  <c r="G16" i="16"/>
  <c r="G15" i="16"/>
  <c r="S14" i="16"/>
  <c r="R14" i="16"/>
  <c r="Q14" i="16"/>
  <c r="P14" i="16"/>
  <c r="O14" i="16"/>
  <c r="N14" i="16"/>
  <c r="M14" i="16"/>
  <c r="M63" i="16" s="1"/>
  <c r="L14" i="16"/>
  <c r="K14" i="16"/>
  <c r="J14" i="16"/>
  <c r="I14" i="16"/>
  <c r="H14" i="16"/>
  <c r="F14" i="16"/>
  <c r="E14" i="16"/>
  <c r="F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F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F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F26" i="14"/>
  <c r="I40" i="14"/>
  <c r="F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F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F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F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F40" i="14"/>
  <c r="J40" i="14"/>
  <c r="K40" i="14"/>
  <c r="L40" i="14"/>
  <c r="M40" i="14"/>
  <c r="N40" i="14"/>
  <c r="O40" i="14"/>
  <c r="P40" i="14"/>
  <c r="P25" i="14" s="1"/>
  <c r="Q40" i="14"/>
  <c r="R40" i="14"/>
  <c r="S40" i="14"/>
  <c r="T40" i="14"/>
  <c r="F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F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AA15" i="11"/>
  <c r="U15" i="11"/>
  <c r="R15" i="11"/>
  <c r="F15" i="11"/>
  <c r="F16" i="11"/>
  <c r="F17" i="11"/>
  <c r="F18" i="11"/>
  <c r="F19" i="11"/>
  <c r="F20" i="11"/>
  <c r="F21" i="11"/>
  <c r="F22" i="11"/>
  <c r="F23" i="11"/>
  <c r="F24" i="11"/>
  <c r="F25" i="11"/>
  <c r="F28" i="11"/>
  <c r="F29" i="11"/>
  <c r="F32" i="11"/>
  <c r="F34" i="11"/>
  <c r="F35" i="11"/>
  <c r="F36" i="11"/>
  <c r="F40" i="11"/>
  <c r="F41" i="11"/>
  <c r="F42" i="11"/>
  <c r="F43" i="11"/>
  <c r="F44" i="11"/>
  <c r="F46" i="11"/>
  <c r="F47" i="11"/>
  <c r="F49" i="11"/>
  <c r="F51" i="11"/>
  <c r="F54" i="11"/>
  <c r="F55" i="11"/>
  <c r="F57" i="11"/>
  <c r="F59" i="11"/>
  <c r="F58" i="11" s="1"/>
  <c r="F61" i="11"/>
  <c r="F62" i="11"/>
  <c r="F63" i="11"/>
  <c r="F64" i="11"/>
  <c r="F65" i="11"/>
  <c r="F66" i="11"/>
  <c r="E62" i="43"/>
  <c r="E61" i="43"/>
  <c r="E60" i="43"/>
  <c r="E59" i="43"/>
  <c r="E56" i="43"/>
  <c r="E58" i="43"/>
  <c r="E57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5" i="43"/>
  <c r="E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3" i="43"/>
  <c r="Q52" i="43"/>
  <c r="P52" i="43"/>
  <c r="O52" i="43"/>
  <c r="N52" i="43"/>
  <c r="M52" i="43"/>
  <c r="L52" i="43"/>
  <c r="K52" i="43"/>
  <c r="K48" i="43" s="1"/>
  <c r="J52" i="43"/>
  <c r="I52" i="43"/>
  <c r="H52" i="43"/>
  <c r="E52" i="43"/>
  <c r="G52" i="43"/>
  <c r="F52" i="43"/>
  <c r="E51" i="43"/>
  <c r="E50" i="43"/>
  <c r="Q49" i="43"/>
  <c r="Q48" i="43" s="1"/>
  <c r="Q63" i="43" s="1"/>
  <c r="P49" i="43"/>
  <c r="O49" i="43"/>
  <c r="N49" i="43"/>
  <c r="M49" i="43"/>
  <c r="M48" i="43"/>
  <c r="L49" i="43"/>
  <c r="K49" i="43"/>
  <c r="J49" i="43"/>
  <c r="I49" i="43"/>
  <c r="I48" i="43" s="1"/>
  <c r="H49" i="43"/>
  <c r="E49" i="43" s="1"/>
  <c r="E48" i="43" s="1"/>
  <c r="G49" i="43"/>
  <c r="G48" i="43"/>
  <c r="F49" i="43"/>
  <c r="F48" i="43" s="1"/>
  <c r="F63" i="43" s="1"/>
  <c r="N48" i="43"/>
  <c r="L48" i="43"/>
  <c r="J48" i="43"/>
  <c r="E47" i="43"/>
  <c r="Q46" i="43"/>
  <c r="P46" i="43"/>
  <c r="O46" i="43"/>
  <c r="N46" i="43"/>
  <c r="M46" i="43"/>
  <c r="L46" i="43"/>
  <c r="K46" i="43"/>
  <c r="J46" i="43"/>
  <c r="I46" i="43"/>
  <c r="H46" i="43"/>
  <c r="G46" i="43"/>
  <c r="F46" i="43"/>
  <c r="E46" i="43" s="1"/>
  <c r="E45" i="43"/>
  <c r="Q44" i="43"/>
  <c r="P44" i="43"/>
  <c r="O44" i="43"/>
  <c r="N44" i="43"/>
  <c r="M44" i="43"/>
  <c r="L44" i="43"/>
  <c r="K44" i="43"/>
  <c r="J44" i="43"/>
  <c r="I44" i="43"/>
  <c r="H44" i="43"/>
  <c r="G44" i="43"/>
  <c r="E44" i="43" s="1"/>
  <c r="F44" i="43"/>
  <c r="E43" i="43"/>
  <c r="E42" i="43"/>
  <c r="Q41" i="43"/>
  <c r="P41" i="43"/>
  <c r="O41" i="43"/>
  <c r="O26" i="43" s="1"/>
  <c r="N41" i="43"/>
  <c r="M41" i="43"/>
  <c r="L41" i="43"/>
  <c r="K41" i="43"/>
  <c r="J41" i="43"/>
  <c r="I41" i="43"/>
  <c r="H41" i="43"/>
  <c r="G41" i="43"/>
  <c r="F41" i="43"/>
  <c r="E40" i="43"/>
  <c r="E39" i="43"/>
  <c r="E38" i="43"/>
  <c r="E37" i="43"/>
  <c r="E36" i="43"/>
  <c r="E35" i="43"/>
  <c r="E34" i="43"/>
  <c r="E33" i="43"/>
  <c r="Q32" i="43"/>
  <c r="P32" i="43"/>
  <c r="O32" i="43"/>
  <c r="N32" i="43"/>
  <c r="M32" i="43"/>
  <c r="L32" i="43"/>
  <c r="K32" i="43"/>
  <c r="J32" i="43"/>
  <c r="I32" i="43"/>
  <c r="H32" i="43"/>
  <c r="G32" i="43"/>
  <c r="E32" i="43" s="1"/>
  <c r="F32" i="43"/>
  <c r="E31" i="43"/>
  <c r="Q30" i="43"/>
  <c r="P30" i="43"/>
  <c r="O30" i="43"/>
  <c r="N30" i="43"/>
  <c r="N26" i="43" s="1"/>
  <c r="M30" i="43"/>
  <c r="L30" i="43"/>
  <c r="K30" i="43"/>
  <c r="K26" i="43" s="1"/>
  <c r="J30" i="43"/>
  <c r="I30" i="43"/>
  <c r="H30" i="43"/>
  <c r="G30" i="43"/>
  <c r="E30" i="43" s="1"/>
  <c r="F30" i="43"/>
  <c r="E29" i="43"/>
  <c r="E28" i="43"/>
  <c r="Q27" i="43"/>
  <c r="Q26" i="43"/>
  <c r="P27" i="43"/>
  <c r="O27" i="43"/>
  <c r="N27" i="43"/>
  <c r="M27" i="43"/>
  <c r="M26" i="43" s="1"/>
  <c r="M63" i="43" s="1"/>
  <c r="L27" i="43"/>
  <c r="K27" i="43"/>
  <c r="J27" i="43"/>
  <c r="J26" i="43" s="1"/>
  <c r="J63" i="43" s="1"/>
  <c r="I27" i="43"/>
  <c r="I26" i="43" s="1"/>
  <c r="I63" i="43" s="1"/>
  <c r="H27" i="43"/>
  <c r="H26" i="43" s="1"/>
  <c r="G27" i="43"/>
  <c r="F27" i="43"/>
  <c r="E25" i="43"/>
  <c r="E24" i="43"/>
  <c r="E23" i="43"/>
  <c r="E22" i="43"/>
  <c r="E21" i="43"/>
  <c r="E20" i="43"/>
  <c r="E19" i="43"/>
  <c r="E18" i="43"/>
  <c r="E17" i="43"/>
  <c r="E16" i="43"/>
  <c r="E14" i="43" s="1"/>
  <c r="E15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F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S48" i="15"/>
  <c r="F49" i="15"/>
  <c r="F48" i="15" s="1"/>
  <c r="F63" i="15" s="1"/>
  <c r="H49" i="15"/>
  <c r="H48" i="15" s="1"/>
  <c r="I49" i="15"/>
  <c r="I48" i="15" s="1"/>
  <c r="J49" i="15"/>
  <c r="J48" i="15" s="1"/>
  <c r="K49" i="15"/>
  <c r="K48" i="15" s="1"/>
  <c r="K63" i="15" s="1"/>
  <c r="L49" i="15"/>
  <c r="L48" i="15"/>
  <c r="M49" i="15"/>
  <c r="M48" i="15"/>
  <c r="N49" i="15"/>
  <c r="N48" i="15"/>
  <c r="O49" i="15"/>
  <c r="O48" i="15" s="1"/>
  <c r="O63" i="15" s="1"/>
  <c r="P49" i="15"/>
  <c r="P48" i="15" s="1"/>
  <c r="Q49" i="15"/>
  <c r="Q48" i="15" s="1"/>
  <c r="R49" i="15"/>
  <c r="R48" i="15" s="1"/>
  <c r="R63" i="15" s="1"/>
  <c r="S49" i="15"/>
  <c r="F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F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F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F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F30" i="15"/>
  <c r="H30" i="15"/>
  <c r="I30" i="15"/>
  <c r="J30" i="15"/>
  <c r="K30" i="15"/>
  <c r="L30" i="15"/>
  <c r="M30" i="15"/>
  <c r="N30" i="15"/>
  <c r="N26" i="15" s="1"/>
  <c r="N63" i="15" s="1"/>
  <c r="O30" i="15"/>
  <c r="P30" i="15"/>
  <c r="Q30" i="15"/>
  <c r="R30" i="15"/>
  <c r="S30" i="15"/>
  <c r="F27" i="15"/>
  <c r="H27" i="15"/>
  <c r="I27" i="15"/>
  <c r="I26" i="15" s="1"/>
  <c r="J27" i="15"/>
  <c r="J26" i="15" s="1"/>
  <c r="J63" i="15" s="1"/>
  <c r="K27" i="15"/>
  <c r="L27" i="15"/>
  <c r="L26" i="15"/>
  <c r="L63" i="15" s="1"/>
  <c r="M27" i="15"/>
  <c r="M26" i="15" s="1"/>
  <c r="M63" i="15" s="1"/>
  <c r="N27" i="15"/>
  <c r="O27" i="15"/>
  <c r="P27" i="15"/>
  <c r="P26" i="15" s="1"/>
  <c r="Q27" i="15"/>
  <c r="R27" i="15"/>
  <c r="S27" i="15"/>
  <c r="S26" i="15" s="1"/>
  <c r="S63" i="15" s="1"/>
  <c r="F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F48" i="14"/>
  <c r="I48" i="14"/>
  <c r="I47" i="14"/>
  <c r="J48" i="14"/>
  <c r="J47" i="14"/>
  <c r="K48" i="14"/>
  <c r="K47" i="14"/>
  <c r="L48" i="14"/>
  <c r="L47" i="14"/>
  <c r="M48" i="14"/>
  <c r="M47" i="14"/>
  <c r="N48" i="14"/>
  <c r="N47" i="14"/>
  <c r="O48" i="14"/>
  <c r="O47" i="14"/>
  <c r="P48" i="14"/>
  <c r="Q48" i="14"/>
  <c r="R48" i="14"/>
  <c r="S48" i="14"/>
  <c r="S47" i="14" s="1"/>
  <c r="S62" i="14" s="1"/>
  <c r="T48" i="14"/>
  <c r="T47" i="14" s="1"/>
  <c r="F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T25" i="14" s="1"/>
  <c r="E52" i="13"/>
  <c r="G13" i="13"/>
  <c r="E12" i="13"/>
  <c r="H15" i="14"/>
  <c r="H16" i="14"/>
  <c r="H17" i="14"/>
  <c r="H18" i="14"/>
  <c r="H19" i="14"/>
  <c r="H20" i="14"/>
  <c r="H21" i="14"/>
  <c r="H22" i="14"/>
  <c r="H23" i="14"/>
  <c r="H24" i="14"/>
  <c r="H27" i="14"/>
  <c r="H28" i="14"/>
  <c r="H30" i="14"/>
  <c r="H32" i="14"/>
  <c r="H33" i="14"/>
  <c r="H34" i="14"/>
  <c r="H35" i="14"/>
  <c r="H36" i="14"/>
  <c r="H37" i="14"/>
  <c r="H38" i="14"/>
  <c r="H39" i="14"/>
  <c r="H41" i="14"/>
  <c r="H42" i="14"/>
  <c r="H44" i="14"/>
  <c r="H43" i="14"/>
  <c r="H46" i="14"/>
  <c r="H49" i="14"/>
  <c r="H50" i="14"/>
  <c r="H52" i="14"/>
  <c r="H51" i="14" s="1"/>
  <c r="H47" i="14" s="1"/>
  <c r="H54" i="14"/>
  <c r="H53" i="14" s="1"/>
  <c r="H56" i="14"/>
  <c r="H57" i="14"/>
  <c r="H58" i="14"/>
  <c r="H59" i="14"/>
  <c r="H60" i="14"/>
  <c r="H61" i="14"/>
  <c r="H14" i="14"/>
  <c r="E26" i="14"/>
  <c r="E13" i="14"/>
  <c r="D31" i="25"/>
  <c r="D30" i="25"/>
  <c r="D29" i="25"/>
  <c r="D28" i="25"/>
  <c r="D27" i="25"/>
  <c r="D26" i="25"/>
  <c r="D25" i="25"/>
  <c r="D24" i="25"/>
  <c r="D22" i="25" s="1"/>
  <c r="D23" i="25"/>
  <c r="P22" i="25"/>
  <c r="O22" i="25"/>
  <c r="O32" i="25" s="1"/>
  <c r="N22" i="25"/>
  <c r="M22" i="25"/>
  <c r="L22" i="25"/>
  <c r="K22" i="25"/>
  <c r="K32" i="25" s="1"/>
  <c r="J22" i="25"/>
  <c r="I22" i="25"/>
  <c r="H22" i="25"/>
  <c r="G22" i="25"/>
  <c r="G32" i="25" s="1"/>
  <c r="F22" i="25"/>
  <c r="E22" i="25"/>
  <c r="D21" i="25"/>
  <c r="D20" i="25"/>
  <c r="D19" i="25"/>
  <c r="D18" i="25"/>
  <c r="D17" i="25"/>
  <c r="D16" i="25"/>
  <c r="D15" i="25"/>
  <c r="D14" i="25"/>
  <c r="D13" i="25"/>
  <c r="D12" i="25"/>
  <c r="D10" i="25" s="1"/>
  <c r="D11" i="25"/>
  <c r="P10" i="25"/>
  <c r="P32" i="25"/>
  <c r="O10" i="25"/>
  <c r="N10" i="25"/>
  <c r="N32" i="25"/>
  <c r="M10" i="25"/>
  <c r="M32" i="25"/>
  <c r="L10" i="25"/>
  <c r="L32" i="25"/>
  <c r="K10" i="25"/>
  <c r="J10" i="25"/>
  <c r="J32" i="25"/>
  <c r="I10" i="25"/>
  <c r="I32" i="25"/>
  <c r="H10" i="25"/>
  <c r="H32" i="25"/>
  <c r="G10" i="25"/>
  <c r="F10" i="25"/>
  <c r="F32" i="25"/>
  <c r="E10" i="25"/>
  <c r="E32" i="25"/>
  <c r="G62" i="15"/>
  <c r="G61" i="15"/>
  <c r="G60" i="15"/>
  <c r="G59" i="15"/>
  <c r="G58" i="15"/>
  <c r="G57" i="15"/>
  <c r="G56" i="15" s="1"/>
  <c r="E56" i="15"/>
  <c r="G55" i="15"/>
  <c r="G54" i="15"/>
  <c r="E54" i="15"/>
  <c r="G53" i="15"/>
  <c r="E52" i="15"/>
  <c r="G51" i="15"/>
  <c r="G49" i="15" s="1"/>
  <c r="G48" i="15" s="1"/>
  <c r="G50" i="15"/>
  <c r="E49" i="15"/>
  <c r="E48" i="15" s="1"/>
  <c r="G47" i="15"/>
  <c r="E46" i="15"/>
  <c r="G45" i="15"/>
  <c r="E44" i="15"/>
  <c r="G43" i="15"/>
  <c r="G42" i="15"/>
  <c r="E41" i="15"/>
  <c r="G40" i="15"/>
  <c r="G39" i="15"/>
  <c r="G38" i="15"/>
  <c r="G37" i="15"/>
  <c r="G36" i="15"/>
  <c r="G35" i="15"/>
  <c r="G32" i="15" s="1"/>
  <c r="G26" i="15" s="1"/>
  <c r="G34" i="15"/>
  <c r="G33" i="15"/>
  <c r="E32" i="15"/>
  <c r="G31" i="15"/>
  <c r="E30" i="15"/>
  <c r="G29" i="15"/>
  <c r="G28" i="15"/>
  <c r="E27" i="15"/>
  <c r="G25" i="15"/>
  <c r="G24" i="15"/>
  <c r="G23" i="15"/>
  <c r="G22" i="15"/>
  <c r="G21" i="15"/>
  <c r="G20" i="15"/>
  <c r="G19" i="15"/>
  <c r="G18" i="15"/>
  <c r="G17" i="15"/>
  <c r="G16" i="15"/>
  <c r="G15" i="15"/>
  <c r="E14" i="15"/>
  <c r="E55" i="14"/>
  <c r="E53" i="14"/>
  <c r="E51" i="14"/>
  <c r="E47" i="14" s="1"/>
  <c r="E62" i="14" s="1"/>
  <c r="E48" i="14"/>
  <c r="E45" i="14"/>
  <c r="E43" i="14"/>
  <c r="E25" i="14" s="1"/>
  <c r="E40" i="14"/>
  <c r="E31" i="14"/>
  <c r="E29" i="14"/>
  <c r="G60" i="13"/>
  <c r="G59" i="13"/>
  <c r="G58" i="13"/>
  <c r="G57" i="13"/>
  <c r="G56" i="13"/>
  <c r="G55" i="13"/>
  <c r="G54" i="13" s="1"/>
  <c r="P54" i="13"/>
  <c r="O54" i="13"/>
  <c r="O61" i="13" s="1"/>
  <c r="N54" i="13"/>
  <c r="M54" i="13"/>
  <c r="L54" i="13"/>
  <c r="K54" i="13"/>
  <c r="K61" i="13" s="1"/>
  <c r="J54" i="13"/>
  <c r="I54" i="13"/>
  <c r="H54" i="13"/>
  <c r="F54" i="13"/>
  <c r="F61" i="13" s="1"/>
  <c r="E54" i="13"/>
  <c r="G53" i="13"/>
  <c r="G52" i="13" s="1"/>
  <c r="P52" i="13"/>
  <c r="P61" i="13" s="1"/>
  <c r="O52" i="13"/>
  <c r="N52" i="13"/>
  <c r="M52" i="13"/>
  <c r="L52" i="13"/>
  <c r="K52" i="13"/>
  <c r="J52" i="13"/>
  <c r="I52" i="13"/>
  <c r="H52" i="13"/>
  <c r="F52" i="13"/>
  <c r="G51" i="13"/>
  <c r="P50" i="13"/>
  <c r="O50" i="13"/>
  <c r="N50" i="13"/>
  <c r="N46" i="13"/>
  <c r="M50" i="13"/>
  <c r="L50" i="13"/>
  <c r="K50" i="13"/>
  <c r="J50" i="13"/>
  <c r="I50" i="13"/>
  <c r="H50" i="13"/>
  <c r="G50" i="13" s="1"/>
  <c r="F50" i="13"/>
  <c r="E50" i="13"/>
  <c r="G49" i="13"/>
  <c r="G48" i="13"/>
  <c r="P47" i="13"/>
  <c r="P46" i="13"/>
  <c r="O47" i="13"/>
  <c r="O46" i="13"/>
  <c r="N47" i="13"/>
  <c r="M47" i="13"/>
  <c r="M46" i="13" s="1"/>
  <c r="L47" i="13"/>
  <c r="L46" i="13" s="1"/>
  <c r="L61" i="13" s="1"/>
  <c r="K47" i="13"/>
  <c r="K46" i="13" s="1"/>
  <c r="J47" i="13"/>
  <c r="G47" i="13" s="1"/>
  <c r="G46" i="13" s="1"/>
  <c r="I47" i="13"/>
  <c r="H47" i="13"/>
  <c r="F47" i="13"/>
  <c r="F46" i="13" s="1"/>
  <c r="E47" i="13"/>
  <c r="E46" i="13" s="1"/>
  <c r="E61" i="13" s="1"/>
  <c r="G45" i="13"/>
  <c r="P44" i="13"/>
  <c r="O44" i="13"/>
  <c r="N44" i="13"/>
  <c r="M44" i="13"/>
  <c r="M24" i="13" s="1"/>
  <c r="L44" i="13"/>
  <c r="K44" i="13"/>
  <c r="J44" i="13"/>
  <c r="I44" i="13"/>
  <c r="I24" i="13" s="1"/>
  <c r="I61" i="13" s="1"/>
  <c r="H44" i="13"/>
  <c r="G44" i="13" s="1"/>
  <c r="F44" i="13"/>
  <c r="E44" i="13"/>
  <c r="G43" i="13"/>
  <c r="P42" i="13"/>
  <c r="O42" i="13"/>
  <c r="N42" i="13"/>
  <c r="M42" i="13"/>
  <c r="L42" i="13"/>
  <c r="K42" i="13"/>
  <c r="J42" i="13"/>
  <c r="I42" i="13"/>
  <c r="H42" i="13"/>
  <c r="F42" i="13"/>
  <c r="E42" i="13"/>
  <c r="G41" i="13"/>
  <c r="G40" i="13"/>
  <c r="P39" i="13"/>
  <c r="O39" i="13"/>
  <c r="N39" i="13"/>
  <c r="M39" i="13"/>
  <c r="L39" i="13"/>
  <c r="K39" i="13"/>
  <c r="G39" i="13" s="1"/>
  <c r="J39" i="13"/>
  <c r="I39" i="13"/>
  <c r="H39" i="13"/>
  <c r="F39" i="13"/>
  <c r="E39" i="13"/>
  <c r="G38" i="13"/>
  <c r="G37" i="13"/>
  <c r="G36" i="13"/>
  <c r="G35" i="13"/>
  <c r="G34" i="13"/>
  <c r="G33" i="13"/>
  <c r="G32" i="13"/>
  <c r="G31" i="13"/>
  <c r="P30" i="13"/>
  <c r="O30" i="13"/>
  <c r="N30" i="13"/>
  <c r="M30" i="13"/>
  <c r="L30" i="13"/>
  <c r="K30" i="13"/>
  <c r="K24" i="13" s="1"/>
  <c r="J30" i="13"/>
  <c r="I30" i="13"/>
  <c r="H30" i="13"/>
  <c r="G30" i="13" s="1"/>
  <c r="F30" i="13"/>
  <c r="E30" i="13"/>
  <c r="G29" i="13"/>
  <c r="P28" i="13"/>
  <c r="O28" i="13"/>
  <c r="N28" i="13"/>
  <c r="M28" i="13"/>
  <c r="L28" i="13"/>
  <c r="K28" i="13"/>
  <c r="J28" i="13"/>
  <c r="I28" i="13"/>
  <c r="G28" i="13"/>
  <c r="H28" i="13"/>
  <c r="F28" i="13"/>
  <c r="E28" i="13"/>
  <c r="G27" i="13"/>
  <c r="G26" i="13"/>
  <c r="P25" i="13"/>
  <c r="O25" i="13"/>
  <c r="O24" i="13"/>
  <c r="N25" i="13"/>
  <c r="M25" i="13"/>
  <c r="L25" i="13"/>
  <c r="L24" i="13" s="1"/>
  <c r="K25" i="13"/>
  <c r="J25" i="13"/>
  <c r="G25" i="13"/>
  <c r="I25" i="13"/>
  <c r="H25" i="13"/>
  <c r="F25" i="13"/>
  <c r="F24" i="13"/>
  <c r="E25" i="13"/>
  <c r="G23" i="13"/>
  <c r="G22" i="13"/>
  <c r="G21" i="13"/>
  <c r="G20" i="13"/>
  <c r="G19" i="13"/>
  <c r="G18" i="13"/>
  <c r="G17" i="13"/>
  <c r="G16" i="13"/>
  <c r="G15" i="13"/>
  <c r="G14" i="13"/>
  <c r="G12" i="13"/>
  <c r="P12" i="13"/>
  <c r="O12" i="13"/>
  <c r="N12" i="13"/>
  <c r="M12" i="13"/>
  <c r="L12" i="13"/>
  <c r="K12" i="13"/>
  <c r="J12" i="13"/>
  <c r="I12" i="13"/>
  <c r="H12" i="13"/>
  <c r="F12" i="13"/>
  <c r="E43" i="4"/>
  <c r="D43" i="4"/>
  <c r="E42" i="4"/>
  <c r="D42" i="4"/>
  <c r="E41" i="4"/>
  <c r="D41" i="4"/>
  <c r="D40" i="4" s="1"/>
  <c r="H40" i="4"/>
  <c r="G40" i="4"/>
  <c r="E39" i="4"/>
  <c r="D39" i="4" s="1"/>
  <c r="F40" i="4"/>
  <c r="E38" i="4"/>
  <c r="D38" i="4" s="1"/>
  <c r="E37" i="4"/>
  <c r="D37" i="4" s="1"/>
  <c r="E36" i="4"/>
  <c r="D36" i="4" s="1"/>
  <c r="E35" i="4"/>
  <c r="D35" i="4" s="1"/>
  <c r="E34" i="4"/>
  <c r="D34" i="4" s="1"/>
  <c r="E33" i="4"/>
  <c r="D33" i="4" s="1"/>
  <c r="E32" i="4"/>
  <c r="D32" i="4" s="1"/>
  <c r="E31" i="4"/>
  <c r="D31" i="4"/>
  <c r="E30" i="4"/>
  <c r="D30" i="4"/>
  <c r="H29" i="4"/>
  <c r="G29" i="4"/>
  <c r="F29" i="4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/>
  <c r="H22" i="4"/>
  <c r="G22" i="4"/>
  <c r="F22" i="4"/>
  <c r="E21" i="4"/>
  <c r="D21" i="4" s="1"/>
  <c r="E20" i="4"/>
  <c r="D20" i="4" s="1"/>
  <c r="E19" i="4"/>
  <c r="D19" i="4" s="1"/>
  <c r="E18" i="4"/>
  <c r="D18" i="4" s="1"/>
  <c r="E17" i="4"/>
  <c r="D17" i="4" s="1"/>
  <c r="E16" i="4"/>
  <c r="D16" i="4" s="1"/>
  <c r="E15" i="4"/>
  <c r="D15" i="4" s="1"/>
  <c r="E14" i="4"/>
  <c r="D14" i="4" s="1"/>
  <c r="E13" i="4"/>
  <c r="D13" i="4" s="1"/>
  <c r="E12" i="4"/>
  <c r="D12" i="4"/>
  <c r="E11" i="4"/>
  <c r="D11" i="4"/>
  <c r="H10" i="4"/>
  <c r="H44" i="4"/>
  <c r="G10" i="4"/>
  <c r="F10" i="4"/>
  <c r="F44" i="4" s="1"/>
  <c r="F43" i="3"/>
  <c r="D43" i="3" s="1"/>
  <c r="F42" i="3"/>
  <c r="F40" i="3" s="1"/>
  <c r="F41" i="3"/>
  <c r="D41" i="3" s="1"/>
  <c r="I40" i="3"/>
  <c r="H40" i="3"/>
  <c r="G40" i="3"/>
  <c r="E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D29" i="3" s="1"/>
  <c r="I29" i="3"/>
  <c r="H29" i="3"/>
  <c r="G29" i="3"/>
  <c r="E29" i="3"/>
  <c r="F28" i="3"/>
  <c r="D28" i="3" s="1"/>
  <c r="F27" i="3"/>
  <c r="D27" i="3" s="1"/>
  <c r="F26" i="3"/>
  <c r="D26" i="3" s="1"/>
  <c r="F25" i="3"/>
  <c r="D25" i="3" s="1"/>
  <c r="F24" i="3"/>
  <c r="D24" i="3" s="1"/>
  <c r="F23" i="3"/>
  <c r="F22" i="3" s="1"/>
  <c r="I22" i="3"/>
  <c r="H22" i="3"/>
  <c r="G22" i="3"/>
  <c r="E22" i="3"/>
  <c r="F21" i="3"/>
  <c r="D21" i="3" s="1"/>
  <c r="F20" i="3"/>
  <c r="D20" i="3" s="1"/>
  <c r="F19" i="3"/>
  <c r="D19" i="3" s="1"/>
  <c r="F18" i="3"/>
  <c r="D18" i="3" s="1"/>
  <c r="F17" i="3"/>
  <c r="D17" i="3" s="1"/>
  <c r="F16" i="3"/>
  <c r="D16" i="3" s="1"/>
  <c r="F15" i="3"/>
  <c r="D15" i="3" s="1"/>
  <c r="F14" i="3"/>
  <c r="D14" i="3" s="1"/>
  <c r="F13" i="3"/>
  <c r="D13" i="3" s="1"/>
  <c r="F12" i="3"/>
  <c r="D12" i="3" s="1"/>
  <c r="F11" i="3"/>
  <c r="F10" i="3" s="1"/>
  <c r="I10" i="3"/>
  <c r="I44" i="3" s="1"/>
  <c r="H10" i="3"/>
  <c r="H44" i="3" s="1"/>
  <c r="G10" i="3"/>
  <c r="G44" i="3" s="1"/>
  <c r="E10" i="3"/>
  <c r="E44" i="3" s="1"/>
  <c r="F43" i="2"/>
  <c r="D43" i="2"/>
  <c r="F42" i="2"/>
  <c r="D42" i="2"/>
  <c r="F41" i="2"/>
  <c r="D41" i="2"/>
  <c r="I40" i="2"/>
  <c r="H40" i="2"/>
  <c r="G40" i="2"/>
  <c r="E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 s="1"/>
  <c r="F31" i="2"/>
  <c r="D31" i="2" s="1"/>
  <c r="F30" i="2"/>
  <c r="D30" i="2" s="1"/>
  <c r="D29" i="2" s="1"/>
  <c r="I29" i="2"/>
  <c r="H29" i="2"/>
  <c r="G29" i="2"/>
  <c r="E29" i="2"/>
  <c r="F28" i="2"/>
  <c r="D28" i="2" s="1"/>
  <c r="F27" i="2"/>
  <c r="D27" i="2" s="1"/>
  <c r="F26" i="2"/>
  <c r="D26" i="2" s="1"/>
  <c r="F25" i="2"/>
  <c r="D25" i="2" s="1"/>
  <c r="F24" i="2"/>
  <c r="D24" i="2" s="1"/>
  <c r="F23" i="2"/>
  <c r="D23" i="2" s="1"/>
  <c r="I22" i="2"/>
  <c r="H22" i="2"/>
  <c r="G22" i="2"/>
  <c r="E22" i="2"/>
  <c r="E44" i="2" s="1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F11" i="2"/>
  <c r="F10" i="2" s="1"/>
  <c r="I10" i="2"/>
  <c r="I44" i="2" s="1"/>
  <c r="H10" i="2"/>
  <c r="H44" i="2" s="1"/>
  <c r="G10" i="2"/>
  <c r="E10" i="2"/>
  <c r="F43" i="9"/>
  <c r="F42" i="9"/>
  <c r="F41" i="9"/>
  <c r="F40" i="9" s="1"/>
  <c r="O40" i="9"/>
  <c r="N40" i="9"/>
  <c r="M40" i="9"/>
  <c r="L40" i="9"/>
  <c r="K40" i="9"/>
  <c r="K44" i="9" s="1"/>
  <c r="J40" i="9"/>
  <c r="I40" i="9"/>
  <c r="H40" i="9"/>
  <c r="G40" i="9"/>
  <c r="E40" i="9"/>
  <c r="D40" i="9"/>
  <c r="F39" i="9"/>
  <c r="F38" i="9"/>
  <c r="F37" i="9"/>
  <c r="F36" i="9"/>
  <c r="F35" i="9"/>
  <c r="F34" i="9"/>
  <c r="F33" i="9"/>
  <c r="F32" i="9"/>
  <c r="F31" i="9"/>
  <c r="F29" i="9"/>
  <c r="F30" i="9"/>
  <c r="O29" i="9"/>
  <c r="N29" i="9"/>
  <c r="M29" i="9"/>
  <c r="L29" i="9"/>
  <c r="K29" i="9"/>
  <c r="J29" i="9"/>
  <c r="I29" i="9"/>
  <c r="H29" i="9"/>
  <c r="G29" i="9"/>
  <c r="E29" i="9"/>
  <c r="D29" i="9"/>
  <c r="F28" i="9"/>
  <c r="F27" i="9"/>
  <c r="F26" i="9"/>
  <c r="F25" i="9"/>
  <c r="F22" i="9" s="1"/>
  <c r="F24" i="9"/>
  <c r="F23" i="9"/>
  <c r="O22" i="9"/>
  <c r="N22" i="9"/>
  <c r="M22" i="9"/>
  <c r="L22" i="9"/>
  <c r="K22" i="9"/>
  <c r="J22" i="9"/>
  <c r="I22" i="9"/>
  <c r="H22" i="9"/>
  <c r="G22" i="9"/>
  <c r="E22" i="9"/>
  <c r="D22" i="9"/>
  <c r="F21" i="9"/>
  <c r="F20" i="9"/>
  <c r="F19" i="9"/>
  <c r="F18" i="9"/>
  <c r="F17" i="9"/>
  <c r="F16" i="9"/>
  <c r="F15" i="9"/>
  <c r="F14" i="9"/>
  <c r="F13" i="9"/>
  <c r="F12" i="9"/>
  <c r="F10" i="9"/>
  <c r="F44" i="9" s="1"/>
  <c r="F11" i="9"/>
  <c r="O10" i="9"/>
  <c r="O44" i="9" s="1"/>
  <c r="N10" i="9"/>
  <c r="N44" i="9" s="1"/>
  <c r="M10" i="9"/>
  <c r="M44" i="9" s="1"/>
  <c r="L10" i="9"/>
  <c r="L44" i="9"/>
  <c r="K10" i="9"/>
  <c r="J10" i="9"/>
  <c r="J44" i="9"/>
  <c r="I10" i="9"/>
  <c r="H10" i="9"/>
  <c r="H44" i="9" s="1"/>
  <c r="G10" i="9"/>
  <c r="G44" i="9" s="1"/>
  <c r="E10" i="9"/>
  <c r="E44" i="9" s="1"/>
  <c r="D10" i="9"/>
  <c r="D44" i="9" s="1"/>
  <c r="I40" i="4"/>
  <c r="I29" i="4"/>
  <c r="I22" i="4"/>
  <c r="I44" i="4"/>
  <c r="I10" i="4"/>
  <c r="E40" i="1"/>
  <c r="E29" i="1"/>
  <c r="E22" i="1"/>
  <c r="E44" i="1" s="1"/>
  <c r="E10" i="1"/>
  <c r="H10" i="1"/>
  <c r="H44" i="1" s="1"/>
  <c r="F14" i="1"/>
  <c r="G40" i="1"/>
  <c r="H40" i="1"/>
  <c r="I40" i="1"/>
  <c r="J40" i="1"/>
  <c r="K40" i="1"/>
  <c r="L40" i="1"/>
  <c r="M40" i="1"/>
  <c r="N40" i="1"/>
  <c r="O40" i="1"/>
  <c r="G29" i="1"/>
  <c r="H29" i="1"/>
  <c r="I29" i="1"/>
  <c r="J29" i="1"/>
  <c r="K29" i="1"/>
  <c r="L29" i="1"/>
  <c r="M29" i="1"/>
  <c r="N29" i="1"/>
  <c r="N44" i="1" s="1"/>
  <c r="O29" i="1"/>
  <c r="G22" i="1"/>
  <c r="H22" i="1"/>
  <c r="I22" i="1"/>
  <c r="I44" i="1" s="1"/>
  <c r="J22" i="1"/>
  <c r="K22" i="1"/>
  <c r="L22" i="1"/>
  <c r="M22" i="1"/>
  <c r="N22" i="1"/>
  <c r="O22" i="1"/>
  <c r="G10" i="1"/>
  <c r="G44" i="1"/>
  <c r="I10" i="1"/>
  <c r="J10" i="1"/>
  <c r="J44" i="1" s="1"/>
  <c r="K10" i="1"/>
  <c r="K44" i="1" s="1"/>
  <c r="L10" i="1"/>
  <c r="L44" i="1" s="1"/>
  <c r="M10" i="1"/>
  <c r="N10" i="1"/>
  <c r="O10" i="1"/>
  <c r="O44" i="1"/>
  <c r="D29" i="1"/>
  <c r="F38" i="1"/>
  <c r="F39" i="1"/>
  <c r="F43" i="1"/>
  <c r="F42" i="1"/>
  <c r="F41" i="1"/>
  <c r="F40" i="1" s="1"/>
  <c r="F31" i="1"/>
  <c r="F32" i="1"/>
  <c r="F33" i="1"/>
  <c r="F34" i="1"/>
  <c r="F35" i="1"/>
  <c r="F36" i="1"/>
  <c r="F37" i="1"/>
  <c r="F30" i="1"/>
  <c r="F29" i="1" s="1"/>
  <c r="F24" i="1"/>
  <c r="F25" i="1"/>
  <c r="F26" i="1"/>
  <c r="F27" i="1"/>
  <c r="F28" i="1"/>
  <c r="F23" i="1"/>
  <c r="F22" i="1" s="1"/>
  <c r="F12" i="1"/>
  <c r="F10" i="1" s="1"/>
  <c r="F13" i="1"/>
  <c r="F15" i="1"/>
  <c r="F16" i="1"/>
  <c r="F17" i="1"/>
  <c r="F18" i="1"/>
  <c r="F19" i="1"/>
  <c r="F20" i="1"/>
  <c r="F21" i="1"/>
  <c r="F11" i="1"/>
  <c r="D40" i="1"/>
  <c r="D22" i="1"/>
  <c r="D10" i="1"/>
  <c r="D44" i="1" s="1"/>
  <c r="E10" i="4"/>
  <c r="E40" i="4"/>
  <c r="F29" i="3"/>
  <c r="F40" i="2"/>
  <c r="H46" i="13"/>
  <c r="K63" i="36"/>
  <c r="O63" i="36"/>
  <c r="S63" i="36"/>
  <c r="G14" i="36"/>
  <c r="G56" i="36"/>
  <c r="K63" i="35"/>
  <c r="O63" i="35"/>
  <c r="S63" i="34"/>
  <c r="G32" i="34"/>
  <c r="X33" i="11" s="1"/>
  <c r="F63" i="33"/>
  <c r="J63" i="33"/>
  <c r="N63" i="33"/>
  <c r="R63" i="33"/>
  <c r="G56" i="33"/>
  <c r="S63" i="32"/>
  <c r="F63" i="31"/>
  <c r="J63" i="31"/>
  <c r="N63" i="31"/>
  <c r="R63" i="31"/>
  <c r="F63" i="30"/>
  <c r="J63" i="30"/>
  <c r="N63" i="30"/>
  <c r="R63" i="30"/>
  <c r="S63" i="30"/>
  <c r="G48" i="30"/>
  <c r="K63" i="29"/>
  <c r="O63" i="29"/>
  <c r="S63" i="29"/>
  <c r="G56" i="29"/>
  <c r="O63" i="24"/>
  <c r="S63" i="24"/>
  <c r="G56" i="24"/>
  <c r="G32" i="20"/>
  <c r="S63" i="16"/>
  <c r="G56" i="16"/>
  <c r="G26" i="34"/>
  <c r="H45" i="14"/>
  <c r="H48" i="14"/>
  <c r="G30" i="15"/>
  <c r="G44" i="15"/>
  <c r="G46" i="15"/>
  <c r="G52" i="15"/>
  <c r="F26" i="43"/>
  <c r="H63" i="29"/>
  <c r="P63" i="29"/>
  <c r="Q63" i="31"/>
  <c r="G14" i="29"/>
  <c r="G14" i="32"/>
  <c r="S26" i="33"/>
  <c r="S63" i="33" s="1"/>
  <c r="G32" i="33"/>
  <c r="W33" i="11" s="1"/>
  <c r="E63" i="35"/>
  <c r="I63" i="35"/>
  <c r="L63" i="33"/>
  <c r="G14" i="35"/>
  <c r="L63" i="35"/>
  <c r="H63" i="35"/>
  <c r="R47" i="14"/>
  <c r="F48" i="11"/>
  <c r="P47" i="14"/>
  <c r="F47" i="14"/>
  <c r="H26" i="14"/>
  <c r="R25" i="14"/>
  <c r="R62" i="14" s="1"/>
  <c r="J24" i="13"/>
  <c r="N24" i="13"/>
  <c r="N61" i="13" s="1"/>
  <c r="P24" i="13"/>
  <c r="E24" i="13"/>
  <c r="Q47" i="14"/>
  <c r="G49" i="17"/>
  <c r="G49" i="38"/>
  <c r="G48" i="38" s="1"/>
  <c r="G48" i="21"/>
  <c r="G41" i="15"/>
  <c r="S48" i="17"/>
  <c r="F29" i="2"/>
  <c r="E27" i="43"/>
  <c r="E41" i="43"/>
  <c r="G26" i="43"/>
  <c r="E26" i="43" s="1"/>
  <c r="S25" i="14"/>
  <c r="P63" i="16"/>
  <c r="G41" i="16"/>
  <c r="G26" i="16" s="1"/>
  <c r="G41" i="21"/>
  <c r="G56" i="17"/>
  <c r="I44" i="9"/>
  <c r="G44" i="2"/>
  <c r="D12" i="2"/>
  <c r="G44" i="4"/>
  <c r="Q26" i="15"/>
  <c r="Q63" i="15" s="1"/>
  <c r="L26" i="43"/>
  <c r="L63" i="43" s="1"/>
  <c r="P26" i="43"/>
  <c r="I25" i="14"/>
  <c r="N25" i="14"/>
  <c r="N62" i="14"/>
  <c r="K25" i="14"/>
  <c r="K62" i="14"/>
  <c r="G30" i="16"/>
  <c r="L26" i="17"/>
  <c r="L63" i="17" s="1"/>
  <c r="G49" i="19"/>
  <c r="G48" i="19" s="1"/>
  <c r="G49" i="16"/>
  <c r="G56" i="38"/>
  <c r="I46" i="13"/>
  <c r="M44" i="1"/>
  <c r="D40" i="2"/>
  <c r="E22" i="4"/>
  <c r="G42" i="13"/>
  <c r="H55" i="14"/>
  <c r="H40" i="14"/>
  <c r="H25" i="14"/>
  <c r="P48" i="43"/>
  <c r="P63" i="43"/>
  <c r="F63" i="17"/>
  <c r="P26" i="17"/>
  <c r="P63" i="17"/>
  <c r="N63" i="21"/>
  <c r="G14" i="21"/>
  <c r="G63" i="21" s="1"/>
  <c r="J48" i="23"/>
  <c r="G14" i="24"/>
  <c r="L63" i="31"/>
  <c r="R63" i="32"/>
  <c r="O48" i="19"/>
  <c r="L63" i="20"/>
  <c r="I26" i="21"/>
  <c r="I63" i="21" s="1"/>
  <c r="M26" i="23"/>
  <c r="H56" i="23"/>
  <c r="J63" i="24"/>
  <c r="Q63" i="24"/>
  <c r="E26" i="24"/>
  <c r="E63" i="24" s="1"/>
  <c r="I26" i="24"/>
  <c r="I63" i="24" s="1"/>
  <c r="P63" i="24"/>
  <c r="H63" i="32"/>
  <c r="K26" i="32"/>
  <c r="K63" i="32" s="1"/>
  <c r="O26" i="32"/>
  <c r="O63" i="32" s="1"/>
  <c r="G14" i="20"/>
  <c r="G63" i="20" s="1"/>
  <c r="M26" i="20"/>
  <c r="M63" i="20"/>
  <c r="I26" i="20"/>
  <c r="I63" i="20"/>
  <c r="M26" i="21"/>
  <c r="M63" i="21"/>
  <c r="G27" i="21"/>
  <c r="L63" i="29"/>
  <c r="J48" i="29"/>
  <c r="L48" i="30"/>
  <c r="I63" i="32"/>
  <c r="P26" i="32"/>
  <c r="P63" i="32" s="1"/>
  <c r="L26" i="32"/>
  <c r="L63" i="32"/>
  <c r="G32" i="32"/>
  <c r="V33" i="11" s="1"/>
  <c r="L63" i="38"/>
  <c r="F48" i="24"/>
  <c r="F63" i="24"/>
  <c r="K48" i="24"/>
  <c r="K63" i="24"/>
  <c r="I63" i="29"/>
  <c r="M63" i="29"/>
  <c r="J63" i="29"/>
  <c r="K26" i="30"/>
  <c r="K63" i="30" s="1"/>
  <c r="O26" i="30"/>
  <c r="O63" i="30" s="1"/>
  <c r="L26" i="30"/>
  <c r="O63" i="31"/>
  <c r="H26" i="31"/>
  <c r="H63" i="31" s="1"/>
  <c r="E63" i="32"/>
  <c r="E26" i="37"/>
  <c r="E63" i="37"/>
  <c r="N63" i="29"/>
  <c r="R63" i="29"/>
  <c r="E48" i="29"/>
  <c r="E63" i="29"/>
  <c r="H26" i="30"/>
  <c r="H63" i="30"/>
  <c r="P26" i="30"/>
  <c r="P63" i="30"/>
  <c r="G32" i="30"/>
  <c r="T33" i="11" s="1"/>
  <c r="P63" i="31"/>
  <c r="G14" i="31"/>
  <c r="F63" i="32"/>
  <c r="N63" i="37"/>
  <c r="I63" i="38"/>
  <c r="K26" i="33"/>
  <c r="K63" i="33" s="1"/>
  <c r="L63" i="34"/>
  <c r="E26" i="34"/>
  <c r="E63" i="34"/>
  <c r="Q26" i="34"/>
  <c r="Q63" i="34"/>
  <c r="M63" i="35"/>
  <c r="Q63" i="35"/>
  <c r="R26" i="35"/>
  <c r="N48" i="35"/>
  <c r="R48" i="35"/>
  <c r="R63" i="35" s="1"/>
  <c r="L63" i="36"/>
  <c r="P63" i="36"/>
  <c r="N26" i="36"/>
  <c r="F26" i="37"/>
  <c r="F63" i="37" s="1"/>
  <c r="P63" i="38"/>
  <c r="G56" i="32"/>
  <c r="W15" i="11"/>
  <c r="G14" i="33"/>
  <c r="M26" i="34"/>
  <c r="M63" i="34" s="1"/>
  <c r="I48" i="34"/>
  <c r="I63" i="34" s="1"/>
  <c r="J63" i="35"/>
  <c r="N63" i="35"/>
  <c r="S26" i="35"/>
  <c r="S63" i="35" s="1"/>
  <c r="P26" i="35"/>
  <c r="P63" i="35" s="1"/>
  <c r="Q63" i="36"/>
  <c r="I63" i="36"/>
  <c r="O48" i="38"/>
  <c r="O63" i="38" s="1"/>
  <c r="I63" i="33"/>
  <c r="Q63" i="33"/>
  <c r="M26" i="33"/>
  <c r="M63" i="33" s="1"/>
  <c r="O26" i="33"/>
  <c r="O63" i="33" s="1"/>
  <c r="X15" i="11"/>
  <c r="X14" i="11" s="1"/>
  <c r="G14" i="34"/>
  <c r="K26" i="34"/>
  <c r="K63" i="34"/>
  <c r="O26" i="34"/>
  <c r="O63" i="34"/>
  <c r="F26" i="35"/>
  <c r="F63" i="35"/>
  <c r="N63" i="36"/>
  <c r="G14" i="37"/>
  <c r="H63" i="38"/>
  <c r="G32" i="38"/>
  <c r="S48" i="38"/>
  <c r="S63" i="38" s="1"/>
  <c r="G26" i="38"/>
  <c r="G63" i="38" s="1"/>
  <c r="G48" i="17"/>
  <c r="L63" i="30"/>
  <c r="G63" i="43"/>
  <c r="G48" i="16"/>
  <c r="G63" i="16" s="1"/>
  <c r="G14" i="19"/>
  <c r="G63" i="19"/>
  <c r="G14" i="16"/>
  <c r="H63" i="19"/>
  <c r="H63" i="17"/>
  <c r="J63" i="17"/>
  <c r="I63" i="16"/>
  <c r="H63" i="16"/>
  <c r="G14" i="15"/>
  <c r="G26" i="21"/>
  <c r="F26" i="21"/>
  <c r="F63" i="21" s="1"/>
  <c r="L26" i="21"/>
  <c r="L63" i="21" s="1"/>
  <c r="N26" i="20"/>
  <c r="N63" i="20" s="1"/>
  <c r="R26" i="20"/>
  <c r="R63" i="20" s="1"/>
  <c r="J26" i="20"/>
  <c r="J63" i="20" s="1"/>
  <c r="E26" i="20"/>
  <c r="E63" i="20" s="1"/>
  <c r="O26" i="20"/>
  <c r="O63" i="20" s="1"/>
  <c r="G26" i="20"/>
  <c r="K26" i="20"/>
  <c r="K63" i="20" s="1"/>
  <c r="E26" i="19"/>
  <c r="E63" i="19" s="1"/>
  <c r="G32" i="19"/>
  <c r="G26" i="19" s="1"/>
  <c r="F26" i="19"/>
  <c r="F63" i="19"/>
  <c r="K26" i="19"/>
  <c r="K63" i="19"/>
  <c r="L26" i="19"/>
  <c r="L63" i="19"/>
  <c r="O26" i="19"/>
  <c r="O63" i="19"/>
  <c r="M26" i="19"/>
  <c r="M63" i="19"/>
  <c r="P26" i="19"/>
  <c r="P63" i="19"/>
  <c r="G26" i="17"/>
  <c r="J26" i="16"/>
  <c r="J63" i="16"/>
  <c r="N26" i="16"/>
  <c r="N63" i="16"/>
  <c r="R26" i="16"/>
  <c r="R63" i="16"/>
  <c r="F26" i="16"/>
  <c r="F63" i="16"/>
  <c r="O26" i="15"/>
  <c r="E26" i="15"/>
  <c r="E63" i="15"/>
  <c r="K26" i="15"/>
  <c r="F26" i="15"/>
  <c r="R26" i="15"/>
  <c r="G27" i="15"/>
  <c r="H26" i="15"/>
  <c r="H63" i="15" s="1"/>
  <c r="H31" i="14"/>
  <c r="F25" i="14"/>
  <c r="F62" i="14"/>
  <c r="O25" i="14"/>
  <c r="O62" i="14"/>
  <c r="H29" i="14"/>
  <c r="Q25" i="14"/>
  <c r="M25" i="14"/>
  <c r="I62" i="14"/>
  <c r="H13" i="14"/>
  <c r="H14" i="46"/>
  <c r="K26" i="50"/>
  <c r="K63" i="50" s="1"/>
  <c r="H32" i="50"/>
  <c r="H26" i="50"/>
  <c r="G26" i="50"/>
  <c r="E48" i="50"/>
  <c r="G48" i="50"/>
  <c r="H27" i="52"/>
  <c r="E27" i="52" s="1"/>
  <c r="H27" i="11" s="1"/>
  <c r="H50" i="52"/>
  <c r="E50" i="52" s="1"/>
  <c r="H58" i="52"/>
  <c r="E56" i="51"/>
  <c r="M63" i="51"/>
  <c r="Q63" i="51"/>
  <c r="E46" i="51"/>
  <c r="I50" i="11" s="1"/>
  <c r="H46" i="51"/>
  <c r="H54" i="51"/>
  <c r="M63" i="50"/>
  <c r="Q63" i="50"/>
  <c r="E56" i="50"/>
  <c r="E56" i="49"/>
  <c r="L63" i="49"/>
  <c r="P63" i="49"/>
  <c r="T63" i="49"/>
  <c r="E30" i="49"/>
  <c r="K30" i="11" s="1"/>
  <c r="M63" i="49"/>
  <c r="Q63" i="49"/>
  <c r="H27" i="49"/>
  <c r="H30" i="49"/>
  <c r="H46" i="49"/>
  <c r="E46" i="49" s="1"/>
  <c r="K50" i="11" s="1"/>
  <c r="H54" i="49"/>
  <c r="H48" i="48"/>
  <c r="E49" i="48"/>
  <c r="L53" i="11" s="1"/>
  <c r="E56" i="47"/>
  <c r="H48" i="46"/>
  <c r="E49" i="46"/>
  <c r="N53" i="11" s="1"/>
  <c r="E30" i="45"/>
  <c r="E56" i="45"/>
  <c r="H30" i="45"/>
  <c r="H32" i="44"/>
  <c r="I63" i="44"/>
  <c r="K48" i="44"/>
  <c r="K63" i="44" s="1"/>
  <c r="H49" i="44"/>
  <c r="E49" i="44" s="1"/>
  <c r="H52" i="44"/>
  <c r="G48" i="44"/>
  <c r="G63" i="44"/>
  <c r="E56" i="44"/>
  <c r="H41" i="23"/>
  <c r="Q45" i="11" s="1"/>
  <c r="G26" i="23"/>
  <c r="E44" i="23"/>
  <c r="AB48" i="11" s="1"/>
  <c r="I26" i="23"/>
  <c r="E39" i="23"/>
  <c r="AB40" i="11" s="1"/>
  <c r="N26" i="23"/>
  <c r="N63" i="23"/>
  <c r="J26" i="23"/>
  <c r="J63" i="23" s="1"/>
  <c r="O26" i="23"/>
  <c r="O63" i="23" s="1"/>
  <c r="E33" i="23"/>
  <c r="AB34" i="11" s="1"/>
  <c r="E38" i="23"/>
  <c r="AB39" i="11" s="1"/>
  <c r="K63" i="23"/>
  <c r="L26" i="23"/>
  <c r="L63" i="23"/>
  <c r="P26" i="23"/>
  <c r="P63" i="23"/>
  <c r="T26" i="23"/>
  <c r="T63" i="23"/>
  <c r="F26" i="23"/>
  <c r="R26" i="23"/>
  <c r="R63" i="23" s="1"/>
  <c r="H27" i="23"/>
  <c r="M63" i="23"/>
  <c r="Q63" i="23"/>
  <c r="F33" i="11"/>
  <c r="S26" i="18"/>
  <c r="S63" i="18" s="1"/>
  <c r="I26" i="18"/>
  <c r="I63" i="18"/>
  <c r="N26" i="18"/>
  <c r="F27" i="11"/>
  <c r="F26" i="11" s="1"/>
  <c r="H26" i="18"/>
  <c r="R26" i="18"/>
  <c r="F53" i="11"/>
  <c r="H48" i="18"/>
  <c r="H63" i="18" s="1"/>
  <c r="L48" i="18"/>
  <c r="J26" i="18"/>
  <c r="J63" i="18" s="1"/>
  <c r="K26" i="18"/>
  <c r="K63" i="18" s="1"/>
  <c r="P63" i="18"/>
  <c r="L26" i="18"/>
  <c r="L63" i="18"/>
  <c r="N48" i="18"/>
  <c r="R48" i="18"/>
  <c r="R63" i="18" s="1"/>
  <c r="E26" i="18"/>
  <c r="E63" i="18"/>
  <c r="O26" i="18"/>
  <c r="O63" i="18"/>
  <c r="F63" i="18"/>
  <c r="Q63" i="18"/>
  <c r="M26" i="18"/>
  <c r="M63" i="18" s="1"/>
  <c r="F50" i="11"/>
  <c r="F30" i="11"/>
  <c r="G32" i="18"/>
  <c r="G56" i="18"/>
  <c r="G14" i="18"/>
  <c r="G48" i="18"/>
  <c r="G41" i="18"/>
  <c r="E15" i="23"/>
  <c r="AB15" i="11" s="1"/>
  <c r="Q15" i="11"/>
  <c r="J63" i="22"/>
  <c r="E56" i="22"/>
  <c r="F26" i="22"/>
  <c r="F63" i="22"/>
  <c r="N26" i="22"/>
  <c r="N63" i="22"/>
  <c r="R26" i="22"/>
  <c r="F48" i="22"/>
  <c r="R48" i="22"/>
  <c r="R63" i="22" s="1"/>
  <c r="F45" i="11"/>
  <c r="E14" i="22"/>
  <c r="H27" i="22"/>
  <c r="H32" i="22"/>
  <c r="E32" i="22" s="1"/>
  <c r="H49" i="22"/>
  <c r="E32" i="50"/>
  <c r="J33" i="11" s="1"/>
  <c r="E26" i="50"/>
  <c r="E32" i="44"/>
  <c r="P33" i="11" s="1"/>
  <c r="E52" i="44"/>
  <c r="P56" i="11" s="1"/>
  <c r="E30" i="23"/>
  <c r="AB30" i="11" s="1"/>
  <c r="N63" i="18"/>
  <c r="E41" i="23"/>
  <c r="AB45" i="11" s="1"/>
  <c r="E27" i="22"/>
  <c r="E49" i="22"/>
  <c r="AB20" i="11"/>
  <c r="AB21" i="11"/>
  <c r="AB19" i="11"/>
  <c r="AB22" i="11"/>
  <c r="Q20" i="11"/>
  <c r="H14" i="23"/>
  <c r="E25" i="23"/>
  <c r="E17" i="23"/>
  <c r="AB18" i="11"/>
  <c r="E24" i="23"/>
  <c r="AB24" i="11" s="1"/>
  <c r="E16" i="23"/>
  <c r="E23" i="23"/>
  <c r="AB23" i="11" s="1"/>
  <c r="O15" i="11"/>
  <c r="E14" i="45"/>
  <c r="H14" i="45"/>
  <c r="E14" i="46"/>
  <c r="M15" i="11"/>
  <c r="M14" i="11" s="1"/>
  <c r="E14" i="47"/>
  <c r="H14" i="47"/>
  <c r="E16" i="50"/>
  <c r="J16" i="11"/>
  <c r="AB25" i="11"/>
  <c r="AB16" i="11"/>
  <c r="AB17" i="11"/>
  <c r="AB14" i="11" s="1"/>
  <c r="G60" i="53"/>
  <c r="L56" i="11"/>
  <c r="E48" i="48"/>
  <c r="L57" i="11"/>
  <c r="E32" i="48"/>
  <c r="E26" i="48" s="1"/>
  <c r="E56" i="48"/>
  <c r="L62" i="11"/>
  <c r="L60" i="11" s="1"/>
  <c r="H32" i="51"/>
  <c r="I33" i="53"/>
  <c r="E32" i="51"/>
  <c r="I33" i="11" s="1"/>
  <c r="I26" i="11" s="1"/>
  <c r="H26" i="51"/>
  <c r="E26" i="51"/>
  <c r="F37" i="12"/>
  <c r="D37" i="12"/>
  <c r="H30" i="12"/>
  <c r="E37" i="12"/>
  <c r="I30" i="12"/>
  <c r="H14" i="51"/>
  <c r="H38" i="53"/>
  <c r="H28" i="11"/>
  <c r="G26" i="52"/>
  <c r="H64" i="53"/>
  <c r="E64" i="53" s="1"/>
  <c r="H32" i="53"/>
  <c r="H66" i="53"/>
  <c r="H65" i="53"/>
  <c r="E65" i="53" s="1"/>
  <c r="E31" i="52"/>
  <c r="H31" i="11"/>
  <c r="K60" i="11"/>
  <c r="U14" i="11"/>
  <c r="O14" i="11"/>
  <c r="N14" i="11"/>
  <c r="Z60" i="11"/>
  <c r="V60" i="11"/>
  <c r="R60" i="11"/>
  <c r="L52" i="11"/>
  <c r="J60" i="11"/>
  <c r="W14" i="11"/>
  <c r="AA14" i="11"/>
  <c r="Y14" i="11"/>
  <c r="Z14" i="11"/>
  <c r="Y60" i="11"/>
  <c r="U60" i="11"/>
  <c r="M60" i="11"/>
  <c r="I60" i="11"/>
  <c r="T52" i="11"/>
  <c r="J26" i="11"/>
  <c r="V14" i="11"/>
  <c r="T14" i="11"/>
  <c r="X60" i="11"/>
  <c r="T60" i="11"/>
  <c r="P60" i="11"/>
  <c r="N52" i="11"/>
  <c r="J52" i="11"/>
  <c r="R14" i="11"/>
  <c r="S14" i="11"/>
  <c r="AA60" i="11"/>
  <c r="W60" i="11"/>
  <c r="S60" i="11"/>
  <c r="O60" i="11"/>
  <c r="X26" i="11"/>
  <c r="E57" i="53"/>
  <c r="H55" i="53"/>
  <c r="E55" i="53" s="1"/>
  <c r="H62" i="53"/>
  <c r="E62" i="53" s="1"/>
  <c r="H61" i="53"/>
  <c r="E61" i="53" s="1"/>
  <c r="H47" i="53"/>
  <c r="E47" i="53"/>
  <c r="I60" i="53"/>
  <c r="H63" i="11"/>
  <c r="H23" i="11"/>
  <c r="G23" i="11" s="1"/>
  <c r="E49" i="53"/>
  <c r="E60" i="52"/>
  <c r="H49" i="11"/>
  <c r="J60" i="53"/>
  <c r="H46" i="53"/>
  <c r="H46" i="11"/>
  <c r="H54" i="53"/>
  <c r="E54" i="53"/>
  <c r="H34" i="53"/>
  <c r="E34" i="53"/>
  <c r="H28" i="53"/>
  <c r="E28" i="53"/>
  <c r="F60" i="11"/>
  <c r="E66" i="53"/>
  <c r="K60" i="53"/>
  <c r="E57" i="52"/>
  <c r="H56" i="52"/>
  <c r="E56" i="52"/>
  <c r="E52" i="52" s="1"/>
  <c r="F14" i="11"/>
  <c r="E18" i="52"/>
  <c r="H18" i="11"/>
  <c r="H47" i="11"/>
  <c r="H64" i="11"/>
  <c r="H60" i="11" s="1"/>
  <c r="H62" i="11"/>
  <c r="H63" i="53"/>
  <c r="H29" i="53"/>
  <c r="E29" i="53"/>
  <c r="E54" i="52"/>
  <c r="H53" i="52"/>
  <c r="E58" i="52"/>
  <c r="H59" i="11"/>
  <c r="H60" i="52"/>
  <c r="I58" i="53"/>
  <c r="H59" i="53"/>
  <c r="H58" i="53"/>
  <c r="H51" i="53"/>
  <c r="H50" i="53" s="1"/>
  <c r="I13" i="12"/>
  <c r="H27" i="53"/>
  <c r="H53" i="53"/>
  <c r="H52" i="53" s="1"/>
  <c r="E46" i="53"/>
  <c r="H45" i="53"/>
  <c r="H58" i="11"/>
  <c r="H54" i="11"/>
  <c r="E63" i="53"/>
  <c r="E60" i="53"/>
  <c r="E59" i="53"/>
  <c r="E58" i="53" s="1"/>
  <c r="H56" i="11"/>
  <c r="E53" i="52"/>
  <c r="H52" i="52"/>
  <c r="E51" i="53"/>
  <c r="H57" i="11"/>
  <c r="H53" i="11"/>
  <c r="H52" i="11"/>
  <c r="E14" i="49"/>
  <c r="H14" i="49"/>
  <c r="E14" i="51"/>
  <c r="H14" i="52"/>
  <c r="H21" i="53"/>
  <c r="E21" i="53" s="1"/>
  <c r="H20" i="53"/>
  <c r="E20" i="53"/>
  <c r="H12" i="12" s="1"/>
  <c r="G67" i="52"/>
  <c r="H31" i="53"/>
  <c r="E31" i="53"/>
  <c r="H38" i="11"/>
  <c r="J26" i="52"/>
  <c r="J67" i="52"/>
  <c r="E38" i="53"/>
  <c r="H43" i="53"/>
  <c r="E43" i="53" s="1"/>
  <c r="H44" i="53"/>
  <c r="E44" i="53" s="1"/>
  <c r="L14" i="11"/>
  <c r="E14" i="48"/>
  <c r="H14" i="48"/>
  <c r="K15" i="11"/>
  <c r="K14" i="11" s="1"/>
  <c r="E25" i="53"/>
  <c r="G17" i="12"/>
  <c r="J15" i="11"/>
  <c r="E14" i="50"/>
  <c r="E63" i="50"/>
  <c r="E21" i="11"/>
  <c r="J21" i="11"/>
  <c r="H23" i="53"/>
  <c r="E23" i="53"/>
  <c r="G15" i="12" s="1"/>
  <c r="H15" i="53"/>
  <c r="E15" i="53" s="1"/>
  <c r="H24" i="53"/>
  <c r="E24" i="53"/>
  <c r="G16" i="12" s="1"/>
  <c r="H16" i="53"/>
  <c r="E16" i="53" s="1"/>
  <c r="H14" i="50"/>
  <c r="H18" i="53"/>
  <c r="E18" i="53"/>
  <c r="H10" i="12" s="1"/>
  <c r="G14" i="53"/>
  <c r="E23" i="11"/>
  <c r="I15" i="11"/>
  <c r="E17" i="11"/>
  <c r="E18" i="11"/>
  <c r="E20" i="11"/>
  <c r="H17" i="53"/>
  <c r="E17" i="53"/>
  <c r="H9" i="12" s="1"/>
  <c r="H22" i="53"/>
  <c r="E22" i="53"/>
  <c r="G14" i="12" s="1"/>
  <c r="I14" i="53"/>
  <c r="J14" i="53"/>
  <c r="E41" i="53"/>
  <c r="E40" i="53"/>
  <c r="E37" i="53"/>
  <c r="E44" i="11"/>
  <c r="H44" i="11"/>
  <c r="H40" i="11"/>
  <c r="G40" i="11" s="1"/>
  <c r="E40" i="11"/>
  <c r="H34" i="11"/>
  <c r="E43" i="11"/>
  <c r="H43" i="11"/>
  <c r="H39" i="11"/>
  <c r="E39" i="11"/>
  <c r="H36" i="11"/>
  <c r="H42" i="11"/>
  <c r="G42" i="11" s="1"/>
  <c r="E42" i="11"/>
  <c r="H35" i="11"/>
  <c r="E36" i="53"/>
  <c r="H41" i="11"/>
  <c r="E41" i="11"/>
  <c r="H37" i="11"/>
  <c r="H33" i="52"/>
  <c r="E33" i="52" s="1"/>
  <c r="K26" i="52"/>
  <c r="K67" i="52" s="1"/>
  <c r="E30" i="52"/>
  <c r="E32" i="53"/>
  <c r="I26" i="52"/>
  <c r="I67" i="52"/>
  <c r="E32" i="52"/>
  <c r="K30" i="53"/>
  <c r="I6" i="12"/>
  <c r="G21" i="11"/>
  <c r="H17" i="11"/>
  <c r="H22" i="11"/>
  <c r="E22" i="11"/>
  <c r="E24" i="11"/>
  <c r="H24" i="11"/>
  <c r="E25" i="11"/>
  <c r="H25" i="11"/>
  <c r="G25" i="11" s="1"/>
  <c r="E16" i="11"/>
  <c r="H16" i="11"/>
  <c r="G19" i="11"/>
  <c r="H19" i="53"/>
  <c r="E19" i="53" s="1"/>
  <c r="K14" i="53"/>
  <c r="E19" i="11"/>
  <c r="E15" i="52"/>
  <c r="H20" i="11"/>
  <c r="G20" i="11" s="1"/>
  <c r="H17" i="12"/>
  <c r="G17" i="11"/>
  <c r="H30" i="53"/>
  <c r="H15" i="12"/>
  <c r="H16" i="12"/>
  <c r="J14" i="11"/>
  <c r="J67" i="11" s="1"/>
  <c r="I14" i="11"/>
  <c r="G10" i="12"/>
  <c r="G41" i="11"/>
  <c r="G44" i="11"/>
  <c r="G43" i="11"/>
  <c r="G37" i="11"/>
  <c r="G39" i="11"/>
  <c r="E32" i="11"/>
  <c r="H32" i="11"/>
  <c r="G32" i="11" s="1"/>
  <c r="E30" i="11"/>
  <c r="H30" i="11"/>
  <c r="G24" i="11"/>
  <c r="G16" i="11"/>
  <c r="H15" i="11"/>
  <c r="E14" i="52"/>
  <c r="G9" i="12"/>
  <c r="H14" i="11"/>
  <c r="G7" i="12" l="1"/>
  <c r="H7" i="12"/>
  <c r="E14" i="53"/>
  <c r="G11" i="12"/>
  <c r="H11" i="12"/>
  <c r="H33" i="11"/>
  <c r="G8" i="12"/>
  <c r="H8" i="12"/>
  <c r="H13" i="12"/>
  <c r="G13" i="12"/>
  <c r="G12" i="12"/>
  <c r="H14" i="12"/>
  <c r="H60" i="53"/>
  <c r="E14" i="23"/>
  <c r="G26" i="18"/>
  <c r="G63" i="18" s="1"/>
  <c r="H26" i="49"/>
  <c r="E27" i="49"/>
  <c r="G63" i="15"/>
  <c r="Q62" i="14"/>
  <c r="F44" i="1"/>
  <c r="F44" i="3"/>
  <c r="D10" i="4"/>
  <c r="M61" i="13"/>
  <c r="D32" i="25"/>
  <c r="H62" i="14"/>
  <c r="K63" i="43"/>
  <c r="O30" i="11"/>
  <c r="E63" i="43"/>
  <c r="H14" i="53"/>
  <c r="L33" i="11"/>
  <c r="L26" i="11" s="1"/>
  <c r="P53" i="11"/>
  <c r="P52" i="11" s="1"/>
  <c r="E48" i="44"/>
  <c r="H50" i="11"/>
  <c r="D22" i="4"/>
  <c r="D29" i="4"/>
  <c r="T62" i="14"/>
  <c r="P63" i="15"/>
  <c r="I63" i="15"/>
  <c r="Q27" i="11"/>
  <c r="E27" i="23"/>
  <c r="H61" i="13"/>
  <c r="D22" i="2"/>
  <c r="G24" i="13"/>
  <c r="G61" i="13" s="1"/>
  <c r="H48" i="44"/>
  <c r="H24" i="13"/>
  <c r="P62" i="14"/>
  <c r="J46" i="13"/>
  <c r="J61" i="13" s="1"/>
  <c r="D11" i="2"/>
  <c r="D10" i="2" s="1"/>
  <c r="D44" i="2" s="1"/>
  <c r="D11" i="3"/>
  <c r="D10" i="3" s="1"/>
  <c r="D23" i="3"/>
  <c r="D22" i="3" s="1"/>
  <c r="D42" i="3"/>
  <c r="D40" i="3" s="1"/>
  <c r="F56" i="11"/>
  <c r="F52" i="11" s="1"/>
  <c r="F67" i="11" s="1"/>
  <c r="H48" i="43"/>
  <c r="H63" i="43" s="1"/>
  <c r="L25" i="14"/>
  <c r="S63" i="19"/>
  <c r="Q63" i="20"/>
  <c r="E63" i="21"/>
  <c r="J63" i="21"/>
  <c r="S63" i="23"/>
  <c r="N63" i="24"/>
  <c r="R63" i="24"/>
  <c r="H63" i="24"/>
  <c r="P63" i="33"/>
  <c r="J63" i="34"/>
  <c r="H63" i="36"/>
  <c r="M62" i="14"/>
  <c r="N63" i="43"/>
  <c r="S63" i="17"/>
  <c r="I63" i="23"/>
  <c r="E48" i="46"/>
  <c r="G63" i="50"/>
  <c r="E29" i="4"/>
  <c r="E44" i="4" s="1"/>
  <c r="F22" i="2"/>
  <c r="F44" i="2" s="1"/>
  <c r="O48" i="43"/>
  <c r="O63" i="43" s="1"/>
  <c r="J25" i="14"/>
  <c r="J62" i="14" s="1"/>
  <c r="Q63" i="16"/>
  <c r="K63" i="16"/>
  <c r="O63" i="16"/>
  <c r="G63" i="17"/>
  <c r="I63" i="19"/>
  <c r="F63" i="20"/>
  <c r="L63" i="24"/>
  <c r="E63" i="30"/>
  <c r="N63" i="32"/>
  <c r="H63" i="34"/>
  <c r="P63" i="34"/>
  <c r="E63" i="36"/>
  <c r="L62" i="14"/>
  <c r="K63" i="17"/>
  <c r="J63" i="19"/>
  <c r="R63" i="19"/>
  <c r="H63" i="20"/>
  <c r="Q18" i="11"/>
  <c r="Q22" i="11"/>
  <c r="G22" i="11" s="1"/>
  <c r="Q35" i="11"/>
  <c r="E34" i="23"/>
  <c r="E37" i="23"/>
  <c r="Q49" i="11"/>
  <c r="E45" i="23"/>
  <c r="AB49" i="11" s="1"/>
  <c r="Q54" i="11"/>
  <c r="E50" i="23"/>
  <c r="AB54" i="11" s="1"/>
  <c r="Q62" i="11"/>
  <c r="E58" i="23"/>
  <c r="AB62" i="11" s="1"/>
  <c r="Q66" i="11"/>
  <c r="E62" i="23"/>
  <c r="G32" i="24"/>
  <c r="G52" i="29"/>
  <c r="S56" i="11" s="1"/>
  <c r="S52" i="11" s="1"/>
  <c r="G54" i="29"/>
  <c r="G41" i="30"/>
  <c r="T45" i="11" s="1"/>
  <c r="G44" i="30"/>
  <c r="T48" i="11" s="1"/>
  <c r="G46" i="30"/>
  <c r="T50" i="11" s="1"/>
  <c r="G49" i="32"/>
  <c r="G52" i="33"/>
  <c r="W56" i="11" s="1"/>
  <c r="G54" i="33"/>
  <c r="G27" i="35"/>
  <c r="G44" i="35"/>
  <c r="Y48" i="11" s="1"/>
  <c r="G46" i="35"/>
  <c r="Y50" i="11" s="1"/>
  <c r="G52" i="35"/>
  <c r="G44" i="36"/>
  <c r="Z48" i="11" s="1"/>
  <c r="K63" i="37"/>
  <c r="O26" i="37"/>
  <c r="O63" i="37" s="1"/>
  <c r="S26" i="37"/>
  <c r="S63" i="37" s="1"/>
  <c r="P63" i="22"/>
  <c r="L63" i="45"/>
  <c r="P63" i="45"/>
  <c r="T63" i="45"/>
  <c r="E28" i="23"/>
  <c r="AB28" i="11" s="1"/>
  <c r="Q36" i="11"/>
  <c r="E35" i="23"/>
  <c r="Q47" i="11"/>
  <c r="E43" i="23"/>
  <c r="AB47" i="11" s="1"/>
  <c r="F48" i="23"/>
  <c r="Q55" i="11"/>
  <c r="E51" i="23"/>
  <c r="Q59" i="11"/>
  <c r="Q58" i="11" s="1"/>
  <c r="E55" i="23"/>
  <c r="Q63" i="11"/>
  <c r="E59" i="23"/>
  <c r="G41" i="24"/>
  <c r="R45" i="11" s="1"/>
  <c r="G27" i="29"/>
  <c r="G41" i="29"/>
  <c r="S45" i="11" s="1"/>
  <c r="G27" i="30"/>
  <c r="G27" i="31"/>
  <c r="G32" i="31"/>
  <c r="U33" i="11" s="1"/>
  <c r="G49" i="31"/>
  <c r="G52" i="31"/>
  <c r="U56" i="11" s="1"/>
  <c r="G54" i="31"/>
  <c r="G44" i="32"/>
  <c r="G46" i="32"/>
  <c r="V50" i="11" s="1"/>
  <c r="G46" i="33"/>
  <c r="W50" i="11" s="1"/>
  <c r="W26" i="11" s="1"/>
  <c r="G49" i="33"/>
  <c r="G49" i="34"/>
  <c r="G32" i="35"/>
  <c r="Y33" i="11" s="1"/>
  <c r="G54" i="35"/>
  <c r="G56" i="35"/>
  <c r="G52" i="36"/>
  <c r="G54" i="36"/>
  <c r="L63" i="37"/>
  <c r="P26" i="37"/>
  <c r="P63" i="37" s="1"/>
  <c r="AA55" i="11"/>
  <c r="G49" i="37"/>
  <c r="R63" i="38"/>
  <c r="G63" i="23"/>
  <c r="I63" i="22"/>
  <c r="Q63" i="22"/>
  <c r="P59" i="11"/>
  <c r="P58" i="11" s="1"/>
  <c r="E54" i="44"/>
  <c r="Q50" i="11"/>
  <c r="E46" i="23"/>
  <c r="AB50" i="11" s="1"/>
  <c r="Q57" i="11"/>
  <c r="E53" i="23"/>
  <c r="AB57" i="11" s="1"/>
  <c r="Q64" i="11"/>
  <c r="E60" i="23"/>
  <c r="I63" i="37"/>
  <c r="F63" i="23"/>
  <c r="Q34" i="11"/>
  <c r="H32" i="23"/>
  <c r="Q51" i="11"/>
  <c r="E47" i="23"/>
  <c r="AB51" i="11" s="1"/>
  <c r="Q53" i="11"/>
  <c r="E49" i="23"/>
  <c r="H52" i="23"/>
  <c r="Q61" i="11"/>
  <c r="E57" i="23"/>
  <c r="Q65" i="11"/>
  <c r="E61" i="23"/>
  <c r="G49" i="24"/>
  <c r="G56" i="31"/>
  <c r="G56" i="34"/>
  <c r="G32" i="36"/>
  <c r="M48" i="36"/>
  <c r="M63" i="36" s="1"/>
  <c r="AA46" i="11"/>
  <c r="G41" i="37"/>
  <c r="AA45" i="11" s="1"/>
  <c r="E33" i="47"/>
  <c r="H32" i="47"/>
  <c r="E32" i="47" s="1"/>
  <c r="M33" i="11" s="1"/>
  <c r="M53" i="11"/>
  <c r="M52" i="11" s="1"/>
  <c r="E48" i="47"/>
  <c r="G56" i="37"/>
  <c r="E15" i="44"/>
  <c r="H54" i="44"/>
  <c r="E33" i="45"/>
  <c r="O34" i="11" s="1"/>
  <c r="H32" i="45"/>
  <c r="H26" i="45" s="1"/>
  <c r="G48" i="45"/>
  <c r="G63" i="45" s="1"/>
  <c r="H49" i="45"/>
  <c r="H48" i="45" s="1"/>
  <c r="H56" i="46"/>
  <c r="E58" i="46"/>
  <c r="E49" i="49"/>
  <c r="H48" i="49"/>
  <c r="K27" i="53"/>
  <c r="G33" i="53"/>
  <c r="H44" i="22"/>
  <c r="E44" i="22" s="1"/>
  <c r="H46" i="44"/>
  <c r="E41" i="45"/>
  <c r="O45" i="11" s="1"/>
  <c r="J63" i="46"/>
  <c r="R63" i="46"/>
  <c r="T63" i="47"/>
  <c r="G26" i="47"/>
  <c r="G63" i="47" s="1"/>
  <c r="E27" i="47"/>
  <c r="K26" i="47"/>
  <c r="K63" i="47" s="1"/>
  <c r="S26" i="47"/>
  <c r="S63" i="47" s="1"/>
  <c r="H41" i="47"/>
  <c r="E41" i="47" s="1"/>
  <c r="M45" i="11" s="1"/>
  <c r="E42" i="47"/>
  <c r="M46" i="11" s="1"/>
  <c r="H26" i="48"/>
  <c r="H63" i="48" s="1"/>
  <c r="F67" i="52"/>
  <c r="G27" i="37"/>
  <c r="G52" i="37"/>
  <c r="AA56" i="11" s="1"/>
  <c r="H30" i="22"/>
  <c r="H52" i="22"/>
  <c r="E52" i="22" s="1"/>
  <c r="E48" i="22" s="1"/>
  <c r="E28" i="45"/>
  <c r="O28" i="11" s="1"/>
  <c r="E55" i="45"/>
  <c r="H56" i="45"/>
  <c r="G63" i="46"/>
  <c r="P63" i="46"/>
  <c r="H32" i="46"/>
  <c r="K26" i="46"/>
  <c r="K63" i="46" s="1"/>
  <c r="S26" i="46"/>
  <c r="S63" i="46" s="1"/>
  <c r="H41" i="46"/>
  <c r="E41" i="46" s="1"/>
  <c r="N45" i="11" s="1"/>
  <c r="H46" i="46"/>
  <c r="E46" i="46" s="1"/>
  <c r="N50" i="11" s="1"/>
  <c r="E47" i="46"/>
  <c r="N51" i="11" s="1"/>
  <c r="N59" i="11"/>
  <c r="N58" i="11" s="1"/>
  <c r="E54" i="46"/>
  <c r="J63" i="47"/>
  <c r="H26" i="47"/>
  <c r="H63" i="47" s="1"/>
  <c r="L26" i="47"/>
  <c r="L63" i="47" s="1"/>
  <c r="I63" i="48"/>
  <c r="M63" i="48"/>
  <c r="Q63" i="48"/>
  <c r="F63" i="49"/>
  <c r="K63" i="49"/>
  <c r="S63" i="49"/>
  <c r="H48" i="50"/>
  <c r="H63" i="50" s="1"/>
  <c r="I27" i="53"/>
  <c r="E45" i="47"/>
  <c r="M49" i="11" s="1"/>
  <c r="G49" i="11" s="1"/>
  <c r="E50" i="47"/>
  <c r="M54" i="11" s="1"/>
  <c r="E53" i="47"/>
  <c r="M57" i="11" s="1"/>
  <c r="G26" i="48"/>
  <c r="G63" i="48" s="1"/>
  <c r="E43" i="48"/>
  <c r="E47" i="48"/>
  <c r="L51" i="11" s="1"/>
  <c r="E55" i="48"/>
  <c r="E28" i="50"/>
  <c r="J28" i="11" s="1"/>
  <c r="E31" i="50"/>
  <c r="J31" i="11" s="1"/>
  <c r="E47" i="50"/>
  <c r="E50" i="50"/>
  <c r="E53" i="50"/>
  <c r="E28" i="51"/>
  <c r="E31" i="51"/>
  <c r="H49" i="51"/>
  <c r="H52" i="51"/>
  <c r="E52" i="51" s="1"/>
  <c r="E49" i="11"/>
  <c r="J30" i="53"/>
  <c r="E54" i="51"/>
  <c r="R67" i="52"/>
  <c r="J27" i="53"/>
  <c r="L33" i="53"/>
  <c r="L26" i="53" s="1"/>
  <c r="L67" i="53" s="1"/>
  <c r="N33" i="53"/>
  <c r="N26" i="53" s="1"/>
  <c r="N67" i="53" s="1"/>
  <c r="J33" i="53"/>
  <c r="G27" i="53"/>
  <c r="O33" i="53"/>
  <c r="O26" i="53" s="1"/>
  <c r="O67" i="53" s="1"/>
  <c r="E62" i="11"/>
  <c r="T67" i="52"/>
  <c r="E46" i="11"/>
  <c r="M33" i="53"/>
  <c r="P33" i="53"/>
  <c r="P26" i="53" s="1"/>
  <c r="P67" i="53" s="1"/>
  <c r="T33" i="53"/>
  <c r="T26" i="53" s="1"/>
  <c r="T67" i="53" s="1"/>
  <c r="G45" i="53"/>
  <c r="H45" i="52"/>
  <c r="H48" i="52"/>
  <c r="K50" i="53"/>
  <c r="G53" i="53"/>
  <c r="J56" i="53"/>
  <c r="S33" i="53"/>
  <c r="S26" i="53" s="1"/>
  <c r="S67" i="53" s="1"/>
  <c r="I45" i="53"/>
  <c r="G48" i="53"/>
  <c r="I48" i="53"/>
  <c r="G50" i="53"/>
  <c r="I53" i="53"/>
  <c r="K56" i="53"/>
  <c r="R33" i="53"/>
  <c r="R26" i="53" s="1"/>
  <c r="R67" i="53" s="1"/>
  <c r="J45" i="53"/>
  <c r="J48" i="53"/>
  <c r="I50" i="53"/>
  <c r="J53" i="53"/>
  <c r="J52" i="53" s="1"/>
  <c r="G56" i="53"/>
  <c r="M26" i="53"/>
  <c r="M67" i="53" s="1"/>
  <c r="Q33" i="53"/>
  <c r="Q26" i="53" s="1"/>
  <c r="Q67" i="53" s="1"/>
  <c r="K45" i="53"/>
  <c r="E48" i="52"/>
  <c r="K48" i="53"/>
  <c r="J50" i="53"/>
  <c r="K53" i="53"/>
  <c r="K52" i="53" s="1"/>
  <c r="I56" i="53"/>
  <c r="G30" i="53"/>
  <c r="I30" i="53"/>
  <c r="F67" i="53"/>
  <c r="E37" i="11"/>
  <c r="H29" i="11"/>
  <c r="G29" i="11" s="1"/>
  <c r="E29" i="11"/>
  <c r="K33" i="53"/>
  <c r="H39" i="53"/>
  <c r="G63" i="11" l="1"/>
  <c r="I27" i="12"/>
  <c r="E56" i="53"/>
  <c r="I24" i="12"/>
  <c r="E50" i="53"/>
  <c r="I19" i="12"/>
  <c r="E27" i="53"/>
  <c r="G26" i="53"/>
  <c r="I56" i="11"/>
  <c r="J57" i="11"/>
  <c r="G57" i="11" s="1"/>
  <c r="E57" i="11"/>
  <c r="I26" i="53"/>
  <c r="E46" i="44"/>
  <c r="H26" i="44"/>
  <c r="H63" i="44" s="1"/>
  <c r="P15" i="11"/>
  <c r="E14" i="44"/>
  <c r="E15" i="11"/>
  <c r="E14" i="11" s="1"/>
  <c r="AB53" i="11"/>
  <c r="Q33" i="11"/>
  <c r="E32" i="23"/>
  <c r="AB33" i="11" s="1"/>
  <c r="W53" i="11"/>
  <c r="W52" i="11" s="1"/>
  <c r="G48" i="33"/>
  <c r="U27" i="11"/>
  <c r="U26" i="11" s="1"/>
  <c r="G26" i="31"/>
  <c r="G63" i="31" s="1"/>
  <c r="S27" i="11"/>
  <c r="S26" i="11" s="1"/>
  <c r="S67" i="11" s="1"/>
  <c r="G26" i="29"/>
  <c r="AB59" i="11"/>
  <c r="AB58" i="11" s="1"/>
  <c r="E54" i="23"/>
  <c r="Y27" i="11"/>
  <c r="Y26" i="11" s="1"/>
  <c r="Y67" i="11" s="1"/>
  <c r="G26" i="35"/>
  <c r="G35" i="11"/>
  <c r="H26" i="23"/>
  <c r="I20" i="12"/>
  <c r="E30" i="53"/>
  <c r="H33" i="53"/>
  <c r="H26" i="53" s="1"/>
  <c r="E39" i="53"/>
  <c r="E45" i="52"/>
  <c r="H26" i="52"/>
  <c r="H67" i="52" s="1"/>
  <c r="J26" i="53"/>
  <c r="J67" i="53" s="1"/>
  <c r="E49" i="51"/>
  <c r="H48" i="51"/>
  <c r="H63" i="51" s="1"/>
  <c r="J54" i="11"/>
  <c r="G54" i="11" s="1"/>
  <c r="E54" i="11"/>
  <c r="L59" i="11"/>
  <c r="E54" i="48"/>
  <c r="E63" i="48" s="1"/>
  <c r="E59" i="11"/>
  <c r="E58" i="11" s="1"/>
  <c r="E30" i="22"/>
  <c r="E26" i="22" s="1"/>
  <c r="E63" i="22" s="1"/>
  <c r="H26" i="22"/>
  <c r="K53" i="11"/>
  <c r="K52" i="11" s="1"/>
  <c r="E48" i="49"/>
  <c r="N62" i="11"/>
  <c r="E56" i="46"/>
  <c r="H63" i="45"/>
  <c r="M34" i="11"/>
  <c r="G34" i="11" s="1"/>
  <c r="E34" i="11"/>
  <c r="AB61" i="11"/>
  <c r="E56" i="23"/>
  <c r="E61" i="11"/>
  <c r="AB64" i="11"/>
  <c r="G64" i="11" s="1"/>
  <c r="E64" i="11"/>
  <c r="W67" i="11"/>
  <c r="T27" i="11"/>
  <c r="T26" i="11" s="1"/>
  <c r="T67" i="11" s="1"/>
  <c r="G26" i="30"/>
  <c r="G63" i="30" s="1"/>
  <c r="Y56" i="11"/>
  <c r="Y52" i="11" s="1"/>
  <c r="G48" i="35"/>
  <c r="R33" i="11"/>
  <c r="R26" i="11" s="1"/>
  <c r="G26" i="24"/>
  <c r="G63" i="24" s="1"/>
  <c r="AB27" i="11"/>
  <c r="E26" i="23"/>
  <c r="H67" i="53"/>
  <c r="I52" i="53"/>
  <c r="I23" i="12"/>
  <c r="E48" i="53"/>
  <c r="G52" i="53"/>
  <c r="E53" i="53"/>
  <c r="I26" i="12"/>
  <c r="I25" i="12" s="1"/>
  <c r="I22" i="12"/>
  <c r="E45" i="53"/>
  <c r="I31" i="11"/>
  <c r="G31" i="11" s="1"/>
  <c r="E31" i="11"/>
  <c r="J51" i="11"/>
  <c r="G51" i="11" s="1"/>
  <c r="E51" i="11"/>
  <c r="E32" i="46"/>
  <c r="E33" i="11" s="1"/>
  <c r="H26" i="46"/>
  <c r="H63" i="46" s="1"/>
  <c r="O59" i="11"/>
  <c r="O58" i="11" s="1"/>
  <c r="E54" i="45"/>
  <c r="G46" i="11"/>
  <c r="M27" i="11"/>
  <c r="M26" i="11" s="1"/>
  <c r="M67" i="11" s="1"/>
  <c r="E26" i="47"/>
  <c r="E63" i="47" s="1"/>
  <c r="I21" i="12"/>
  <c r="E33" i="53"/>
  <c r="E49" i="45"/>
  <c r="R53" i="11"/>
  <c r="R52" i="11" s="1"/>
  <c r="G48" i="24"/>
  <c r="G61" i="11"/>
  <c r="Q60" i="11"/>
  <c r="AA53" i="11"/>
  <c r="AA52" i="11" s="1"/>
  <c r="G48" i="37"/>
  <c r="U53" i="11"/>
  <c r="U52" i="11" s="1"/>
  <c r="G48" i="31"/>
  <c r="G48" i="29"/>
  <c r="AB63" i="11"/>
  <c r="E63" i="11"/>
  <c r="AB55" i="11"/>
  <c r="E55" i="11"/>
  <c r="E32" i="45"/>
  <c r="AB66" i="11"/>
  <c r="E66" i="11"/>
  <c r="AB38" i="11"/>
  <c r="G38" i="11" s="1"/>
  <c r="E38" i="11"/>
  <c r="Q14" i="11"/>
  <c r="G18" i="11"/>
  <c r="G26" i="33"/>
  <c r="G63" i="33" s="1"/>
  <c r="Q26" i="11"/>
  <c r="E50" i="11"/>
  <c r="D44" i="4"/>
  <c r="K27" i="11"/>
  <c r="E26" i="49"/>
  <c r="E27" i="11"/>
  <c r="H6" i="12"/>
  <c r="H48" i="11"/>
  <c r="E48" i="11"/>
  <c r="I28" i="11"/>
  <c r="G28" i="11" s="1"/>
  <c r="E28" i="11"/>
  <c r="L47" i="11"/>
  <c r="G47" i="11" s="1"/>
  <c r="E47" i="11"/>
  <c r="AA27" i="11"/>
  <c r="AA26" i="11" s="1"/>
  <c r="G26" i="37"/>
  <c r="G63" i="37" s="1"/>
  <c r="K26" i="53"/>
  <c r="K67" i="53" s="1"/>
  <c r="Z33" i="11"/>
  <c r="Z26" i="11" s="1"/>
  <c r="Z67" i="11" s="1"/>
  <c r="G26" i="36"/>
  <c r="AB65" i="11"/>
  <c r="G65" i="11" s="1"/>
  <c r="E65" i="11"/>
  <c r="Q56" i="11"/>
  <c r="Q52" i="11" s="1"/>
  <c r="E52" i="23"/>
  <c r="AB56" i="11" s="1"/>
  <c r="H48" i="23"/>
  <c r="Z56" i="11"/>
  <c r="Z52" i="11" s="1"/>
  <c r="G48" i="36"/>
  <c r="X53" i="11"/>
  <c r="X52" i="11" s="1"/>
  <c r="X67" i="11" s="1"/>
  <c r="G48" i="34"/>
  <c r="G63" i="34" s="1"/>
  <c r="V48" i="11"/>
  <c r="V26" i="11" s="1"/>
  <c r="G26" i="32"/>
  <c r="G63" i="32" s="1"/>
  <c r="G55" i="11"/>
  <c r="AB36" i="11"/>
  <c r="G36" i="11" s="1"/>
  <c r="E36" i="11"/>
  <c r="V53" i="11"/>
  <c r="V52" i="11" s="1"/>
  <c r="G48" i="32"/>
  <c r="G66" i="11"/>
  <c r="AB35" i="11"/>
  <c r="E35" i="11"/>
  <c r="D44" i="3"/>
  <c r="H48" i="22"/>
  <c r="G30" i="11"/>
  <c r="H63" i="49"/>
  <c r="G6" i="12"/>
  <c r="Q67" i="11" l="1"/>
  <c r="H21" i="12"/>
  <c r="G21" i="12"/>
  <c r="E60" i="11"/>
  <c r="H20" i="12"/>
  <c r="G20" i="12"/>
  <c r="V67" i="11"/>
  <c r="G48" i="11"/>
  <c r="E63" i="49"/>
  <c r="O33" i="11"/>
  <c r="O26" i="11" s="1"/>
  <c r="O67" i="11" s="1"/>
  <c r="E26" i="45"/>
  <c r="G22" i="12"/>
  <c r="H22" i="12"/>
  <c r="AB26" i="11"/>
  <c r="H45" i="11"/>
  <c r="E45" i="11"/>
  <c r="E26" i="52"/>
  <c r="E67" i="52" s="1"/>
  <c r="G63" i="35"/>
  <c r="U67" i="11"/>
  <c r="P50" i="11"/>
  <c r="E26" i="44"/>
  <c r="E63" i="44" s="1"/>
  <c r="E56" i="11"/>
  <c r="I18" i="12"/>
  <c r="I37" i="12" s="1"/>
  <c r="H23" i="12"/>
  <c r="G23" i="12"/>
  <c r="AB60" i="11"/>
  <c r="L58" i="11"/>
  <c r="L67" i="11" s="1"/>
  <c r="G59" i="11"/>
  <c r="G58" i="11" s="1"/>
  <c r="I53" i="11"/>
  <c r="E48" i="51"/>
  <c r="E63" i="51" s="1"/>
  <c r="E53" i="11"/>
  <c r="E52" i="11" s="1"/>
  <c r="G63" i="29"/>
  <c r="E48" i="23"/>
  <c r="E63" i="23" s="1"/>
  <c r="I67" i="53"/>
  <c r="G56" i="11"/>
  <c r="H24" i="12"/>
  <c r="G24" i="12"/>
  <c r="G27" i="11"/>
  <c r="K26" i="11"/>
  <c r="K67" i="11" s="1"/>
  <c r="H63" i="22"/>
  <c r="G63" i="36"/>
  <c r="AA67" i="11"/>
  <c r="O53" i="11"/>
  <c r="O52" i="11" s="1"/>
  <c r="E48" i="45"/>
  <c r="R67" i="11"/>
  <c r="N60" i="11"/>
  <c r="G62" i="11"/>
  <c r="G60" i="11" s="1"/>
  <c r="H63" i="23"/>
  <c r="AB52" i="11"/>
  <c r="P14" i="11"/>
  <c r="G15" i="11"/>
  <c r="G14" i="11" s="1"/>
  <c r="G67" i="53"/>
  <c r="E26" i="11"/>
  <c r="E67" i="11" s="1"/>
  <c r="N33" i="11"/>
  <c r="E26" i="46"/>
  <c r="E63" i="46" s="1"/>
  <c r="E52" i="53"/>
  <c r="H26" i="12"/>
  <c r="H25" i="12" s="1"/>
  <c r="H37" i="12" s="1"/>
  <c r="G26" i="12"/>
  <c r="H19" i="12"/>
  <c r="H18" i="12" s="1"/>
  <c r="E26" i="53"/>
  <c r="E67" i="53" s="1"/>
  <c r="G19" i="12"/>
  <c r="G18" i="12" s="1"/>
  <c r="H27" i="12"/>
  <c r="G27" i="12"/>
  <c r="G45" i="11" l="1"/>
  <c r="H26" i="11"/>
  <c r="H67" i="11" s="1"/>
  <c r="E63" i="45"/>
  <c r="I52" i="11"/>
  <c r="I67" i="11" s="1"/>
  <c r="G53" i="11"/>
  <c r="G52" i="11" s="1"/>
  <c r="AB67" i="11"/>
  <c r="G25" i="12"/>
  <c r="G37" i="12" s="1"/>
  <c r="N26" i="11"/>
  <c r="N67" i="11" s="1"/>
  <c r="G33" i="11"/>
  <c r="G26" i="11" s="1"/>
  <c r="G67" i="11" s="1"/>
  <c r="P26" i="11"/>
  <c r="P67" i="11" s="1"/>
  <c r="G50" i="11"/>
</calcChain>
</file>

<file path=xl/sharedStrings.xml><?xml version="1.0" encoding="utf-8"?>
<sst xmlns="http://schemas.openxmlformats.org/spreadsheetml/2006/main" count="2654" uniqueCount="189">
  <si>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</si>
  <si>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</si>
  <si>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</si>
  <si>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</si>
  <si>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</si>
  <si>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</si>
  <si>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</si>
  <si>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</si>
  <si>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</si>
  <si>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</si>
  <si>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</si>
  <si>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</si>
  <si>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</si>
  <si>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</si>
  <si>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</si>
  <si>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</si>
  <si>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</si>
  <si>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</si>
  <si>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</si>
  <si>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</si>
  <si>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</si>
  <si>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</si>
  <si>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</si>
  <si>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</si>
  <si>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</si>
  <si>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</si>
  <si>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</si>
  <si>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</si>
  <si>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</si>
  <si>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</si>
  <si>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</si>
  <si>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</si>
  <si>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</si>
  <si>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</si>
  <si>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</si>
  <si>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</si>
  <si>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</si>
  <si>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</si>
  <si>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</si>
  <si>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</si>
  <si>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</si>
  <si>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</si>
  <si>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</si>
  <si>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</si>
  <si>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</si>
  <si>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</si>
  <si>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</si>
  <si>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</si>
  <si>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</si>
  <si>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</si>
  <si>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</si>
  <si>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</si>
  <si>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</si>
  <si>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</si>
  <si>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</si>
  <si>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</si>
  <si>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</si>
  <si>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</si>
  <si>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</si>
  <si>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</si>
  <si>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</si>
  <si>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</si>
  <si>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</si>
  <si>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</si>
  <si>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</si>
  <si>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</si>
  <si>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</si>
  <si>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</si>
  <si>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</si>
  <si>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</si>
  <si>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</si>
  <si>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</si>
  <si>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</si>
  <si>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</si>
  <si>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</si>
  <si>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</si>
  <si>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</si>
  <si>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</si>
  <si>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</si>
  <si>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</si>
  <si>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</si>
  <si>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</si>
  <si>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</si>
  <si>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</si>
  <si>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</si>
  <si>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</si>
  <si>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</si>
  <si>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</si>
  <si>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</si>
  <si>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</si>
  <si>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</si>
  <si>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</si>
  <si>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</si>
  <si>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</si>
  <si>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</si>
  <si>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</si>
  <si>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</si>
  <si>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</si>
  <si>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</si>
  <si>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</si>
  <si>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</si>
  <si>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</si>
  <si>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</si>
  <si>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</si>
  <si>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</si>
  <si>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</si>
  <si>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</si>
  <si>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</si>
  <si>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</si>
  <si>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</si>
  <si>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>Tabela 1a: PREGLED UKUPNO ODOBRENOG OPERATIVNOG PLANA PO EKONOMSKIM KATEGORIJAMA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</si>
  <si>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</si>
  <si>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</si>
  <si>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</si>
  <si>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</si>
  <si>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</si>
  <si>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</si>
  <si>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</si>
  <si>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</si>
  <si>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</si>
  <si>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</si>
  <si>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</si>
  <si>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</si>
  <si>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</si>
  <si>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</si>
  <si>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</si>
  <si>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</si>
  <si>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</si>
  <si>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</si>
  <si>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</si>
  <si>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</si>
  <si>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</si>
  <si>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</si>
  <si>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</si>
  <si>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</si>
  <si>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</si>
  <si>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</si>
  <si>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</si>
  <si>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</si>
  <si>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</si>
  <si>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</si>
  <si>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</si>
  <si>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</si>
  <si>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</si>
  <si>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</si>
  <si>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</si>
  <si>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</si>
  <si>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</si>
  <si>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</si>
  <si>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</si>
  <si>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</si>
  <si>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</si>
  <si>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</si>
  <si>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</si>
  <si>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</si>
  <si>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</si>
  <si>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</si>
  <si>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</si>
  <si>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</si>
  <si>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</si>
  <si>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</si>
  <si>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</si>
  <si>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>Operativni plan opšte namjene po mjesecima</t>
  </si>
  <si>
    <t xml:space="preserve">Tabela 2: PREGLED RASPOREDA UKUPNOG OPERATIVNOG PLANA BUDŽETSKOG KORISNIKA </t>
  </si>
  <si>
    <t xml:space="preserve">Tabela 3: PREGLED RASPOREDA OPERATIVNOG PLANA BUDŽETSKOG KORISNIKA ZA OPŠTE NAMJENE (ISKLJUČUJUĆI PROGRAME POSEBNE NAMJENE) </t>
  </si>
  <si>
    <t>Sredstva raspoređena na program posebne namjene za 2021. godinu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</si>
  <si>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</si>
  <si>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</si>
  <si>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</si>
  <si>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</si>
  <si>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</si>
  <si>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</si>
  <si>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</si>
  <si>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</si>
  <si>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</si>
  <si>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</si>
  <si>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</si>
  <si>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</si>
  <si>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</si>
  <si>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</si>
  <si>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</si>
  <si>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 xml:space="preserve">Ukupno raspoređeno na opšte namjene i programe posebne namjene  za period januar-juni 2021. godine po Odlukama VM BiH o privremenom finansiranju institucija BiH </t>
  </si>
  <si>
    <t>Odobreno u Budžetu institucije po Odlukama VM BiH o privremenom finansiranju institucija BiH za period januar-septembar 2021.godine</t>
  </si>
  <si>
    <t xml:space="preserve">Ukupno raspoređeno na opšte namjene i programe posebne namjene  za period januar-septembar 2021. godine po Odlukama VM BiH o privremenom finansiranju institucija BiH </t>
  </si>
  <si>
    <t>Ukupno raspoređeno na opšte namjeneza periodu juli-sptembar 2021. godine po Odluci VM BiH o privremenom finansiranju institucija BiH za period juli-septembar 2021.godine</t>
  </si>
  <si>
    <t>Ukupno raspoređeno na opšte namjene i programe posebne namjene  za period juli-septembar 2021. godine po Odluci VM BiH o privremenom finansiranju institucija BiH za period juli-septembar 2021.godine</t>
  </si>
  <si>
    <t>Ukupno raspoređeno na opšte namjene za period januar-juni 2021. godine po Odlukama VM BiH o privremenom finansiranju institucija BiH za period januar-juni 2021.godine</t>
  </si>
  <si>
    <t>Ukupno raspoređeno na program posebne namjene  za period januar-juni 2021. godine po Odlukama VM BiH o privremenom finansiranju institucija BiH za period januar-juni 2021.godine</t>
  </si>
  <si>
    <t>Ukupno raspoređeno na program posebne namjene za period juli-septembar 2021. godine po Odluci VM BiH o privremenom finansiranju institucija BiH za period juli-septembar 2021.godine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</si>
</sst>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6" formatCode="_(&quot;$&quot;* #,##0.00_);_(&quot;$&quot;* \(#,##0.00\);_(&quot;$&quot;* &quot;-&quot;??_);_(@_)"/>
    <numFmt numFmtId="191" formatCode="#,##0.00_ ;[Red]\-#,##0.00\ 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sz val="12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5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1">
    <xf numFmtId="0" fontId="0" fillId="0" borderId="0" xfId="0"/>
    <xf numFmtId="0" fontId="3" fillId="2" borderId="0" xfId="9" applyFont="1" applyFill="1" applyAlignment="1" applyProtection="1">
      <alignment horizontal="right"/>
      <protection locked="0"/>
    </xf>
    <xf numFmtId="0" fontId="3" fillId="2" borderId="0" xfId="9" applyFont="1" applyFill="1" applyBorder="1" applyAlignment="1" applyProtection="1">
      <alignment horizontal="right"/>
      <protection locked="0"/>
    </xf>
    <xf numFmtId="0" fontId="6" fillId="0" borderId="1" xfId="9" applyFont="1" applyBorder="1" applyProtection="1">
      <protection locked="0"/>
    </xf>
    <xf numFmtId="0" fontId="5" fillId="0" borderId="0" xfId="9" applyFont="1" applyAlignment="1" applyProtection="1">
      <alignment horizontal="center"/>
      <protection locked="0"/>
    </xf>
    <xf numFmtId="0" fontId="1" fillId="0" borderId="1" xfId="9" applyBorder="1" applyProtection="1">
      <protection locked="0"/>
    </xf>
    <xf numFmtId="0" fontId="8" fillId="0" borderId="0" xfId="9" applyFont="1" applyBorder="1" applyAlignment="1" applyProtection="1">
      <protection locked="0"/>
    </xf>
    <xf numFmtId="0" fontId="5" fillId="0" borderId="0" xfId="9" applyFont="1" applyBorder="1" applyAlignment="1" applyProtection="1">
      <alignment horizontal="center"/>
      <protection locked="0"/>
    </xf>
    <xf numFmtId="0" fontId="1" fillId="0" borderId="0" xfId="9" applyBorder="1" applyAlignment="1" applyProtection="1">
      <protection locked="0"/>
    </xf>
    <xf numFmtId="0" fontId="0" fillId="0" borderId="0" xfId="0" applyProtection="1">
      <protection locked="0"/>
    </xf>
    <xf numFmtId="0" fontId="1" fillId="0" borderId="0" xfId="9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9" applyProtection="1">
      <protection locked="0"/>
    </xf>
    <xf numFmtId="0" fontId="6" fillId="0" borderId="0" xfId="9" applyFont="1" applyBorder="1" applyProtection="1">
      <protection locked="0"/>
    </xf>
    <xf numFmtId="0" fontId="15" fillId="2" borderId="0" xfId="9" applyFont="1" applyFill="1" applyProtection="1">
      <protection locked="0"/>
    </xf>
    <xf numFmtId="0" fontId="14" fillId="0" borderId="0" xfId="9" applyFont="1" applyAlignment="1" applyProtection="1">
      <alignment wrapText="1"/>
      <protection locked="0"/>
    </xf>
    <xf numFmtId="49" fontId="2" fillId="3" borderId="2" xfId="9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2" xfId="9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9" applyFont="1" applyFill="1" applyBorder="1" applyAlignment="1" applyProtection="1">
      <alignment horizontal="center"/>
      <protection locked="0"/>
    </xf>
    <xf numFmtId="0" fontId="12" fillId="3" borderId="2" xfId="9" applyFont="1" applyFill="1" applyBorder="1" applyAlignment="1" applyProtection="1">
      <alignment horizontal="center"/>
      <protection locked="0"/>
    </xf>
    <xf numFmtId="0" fontId="12" fillId="4" borderId="2" xfId="9" applyFont="1" applyFill="1" applyBorder="1" applyAlignment="1" applyProtection="1">
      <alignment horizontal="center"/>
      <protection locked="0"/>
    </xf>
    <xf numFmtId="0" fontId="13" fillId="0" borderId="4" xfId="9" applyNumberFormat="1" applyFont="1" applyBorder="1" applyAlignment="1" applyProtection="1">
      <alignment horizontal="center"/>
      <protection locked="0"/>
    </xf>
    <xf numFmtId="0" fontId="13" fillId="0" borderId="4" xfId="9" applyFont="1" applyBorder="1" applyProtection="1">
      <protection locked="0"/>
    </xf>
    <xf numFmtId="0" fontId="13" fillId="0" borderId="5" xfId="9" applyNumberFormat="1" applyFont="1" applyBorder="1" applyAlignment="1" applyProtection="1">
      <alignment horizontal="center"/>
      <protection locked="0"/>
    </xf>
    <xf numFmtId="3" fontId="13" fillId="0" borderId="6" xfId="9" applyNumberFormat="1" applyFont="1" applyFill="1" applyBorder="1" applyAlignment="1" applyProtection="1">
      <alignment horizontal="right"/>
    </xf>
    <xf numFmtId="3" fontId="13" fillId="0" borderId="7" xfId="9" applyNumberFormat="1" applyFont="1" applyFill="1" applyBorder="1" applyAlignment="1" applyProtection="1">
      <alignment horizontal="right"/>
    </xf>
    <xf numFmtId="0" fontId="15" fillId="0" borderId="8" xfId="9" applyFont="1" applyBorder="1" applyAlignment="1" applyProtection="1">
      <alignment horizontal="center"/>
      <protection locked="0"/>
    </xf>
    <xf numFmtId="0" fontId="15" fillId="0" borderId="8" xfId="9" applyFont="1" applyBorder="1" applyProtection="1">
      <protection locked="0"/>
    </xf>
    <xf numFmtId="0" fontId="15" fillId="0" borderId="9" xfId="9" applyFont="1" applyBorder="1" applyAlignment="1" applyProtection="1">
      <alignment horizontal="center"/>
      <protection locked="0"/>
    </xf>
    <xf numFmtId="3" fontId="15" fillId="0" borderId="6" xfId="9" applyNumberFormat="1" applyFont="1" applyFill="1" applyBorder="1" applyAlignment="1" applyProtection="1">
      <alignment horizontal="right"/>
      <protection locked="0"/>
    </xf>
    <xf numFmtId="3" fontId="15" fillId="0" borderId="6" xfId="9" applyNumberFormat="1" applyFont="1" applyFill="1" applyBorder="1" applyAlignment="1" applyProtection="1">
      <alignment horizontal="right"/>
    </xf>
    <xf numFmtId="3" fontId="15" fillId="0" borderId="7" xfId="9" applyNumberFormat="1" applyFont="1" applyFill="1" applyBorder="1" applyAlignment="1" applyProtection="1">
      <alignment horizontal="right"/>
      <protection locked="0"/>
    </xf>
    <xf numFmtId="0" fontId="15" fillId="0" borderId="8" xfId="9" applyNumberFormat="1" applyFont="1" applyBorder="1" applyAlignment="1" applyProtection="1">
      <alignment horizontal="center"/>
      <protection locked="0"/>
    </xf>
    <xf numFmtId="0" fontId="15" fillId="0" borderId="9" xfId="9" applyNumberFormat="1" applyFont="1" applyBorder="1" applyAlignment="1" applyProtection="1">
      <alignment horizontal="center"/>
      <protection locked="0"/>
    </xf>
    <xf numFmtId="0" fontId="13" fillId="0" borderId="8" xfId="9" applyNumberFormat="1" applyFont="1" applyBorder="1" applyAlignment="1" applyProtection="1">
      <alignment horizontal="center"/>
      <protection locked="0"/>
    </xf>
    <xf numFmtId="0" fontId="13" fillId="0" borderId="8" xfId="9" applyFont="1" applyBorder="1" applyProtection="1">
      <protection locked="0"/>
    </xf>
    <xf numFmtId="0" fontId="13" fillId="0" borderId="9" xfId="9" applyNumberFormat="1" applyFont="1" applyBorder="1" applyAlignment="1" applyProtection="1">
      <alignment horizontal="center"/>
      <protection locked="0"/>
    </xf>
    <xf numFmtId="0" fontId="15" fillId="0" borderId="10" xfId="9" applyNumberFormat="1" applyFont="1" applyBorder="1" applyAlignment="1" applyProtection="1">
      <alignment horizontal="center"/>
      <protection locked="0"/>
    </xf>
    <xf numFmtId="0" fontId="13" fillId="0" borderId="10" xfId="9" applyFont="1" applyBorder="1" applyProtection="1">
      <protection locked="0"/>
    </xf>
    <xf numFmtId="0" fontId="13" fillId="0" borderId="11" xfId="9" applyNumberFormat="1" applyFont="1" applyBorder="1" applyAlignment="1" applyProtection="1">
      <alignment horizontal="center"/>
      <protection locked="0"/>
    </xf>
    <xf numFmtId="3" fontId="15" fillId="0" borderId="12" xfId="9" applyNumberFormat="1" applyFont="1" applyFill="1" applyBorder="1" applyAlignment="1" applyProtection="1">
      <alignment horizontal="right"/>
      <protection locked="0"/>
    </xf>
    <xf numFmtId="3" fontId="15" fillId="0" borderId="13" xfId="9" applyNumberFormat="1" applyFont="1" applyFill="1" applyBorder="1" applyAlignment="1" applyProtection="1">
      <alignment horizontal="right"/>
      <protection locked="0"/>
    </xf>
    <xf numFmtId="0" fontId="13" fillId="0" borderId="10" xfId="9" applyNumberFormat="1" applyFont="1" applyBorder="1" applyAlignment="1" applyProtection="1">
      <alignment horizontal="center"/>
      <protection locked="0"/>
    </xf>
    <xf numFmtId="0" fontId="13" fillId="2" borderId="10" xfId="19" applyNumberFormat="1" applyFont="1" applyFill="1" applyBorder="1" applyAlignment="1" applyProtection="1">
      <alignment horizontal="center"/>
      <protection locked="0"/>
    </xf>
    <xf numFmtId="0" fontId="13" fillId="2" borderId="8" xfId="19" applyFont="1" applyFill="1" applyBorder="1" applyProtection="1">
      <protection locked="0"/>
    </xf>
    <xf numFmtId="0" fontId="13" fillId="2" borderId="9" xfId="19" applyNumberFormat="1" applyFont="1" applyFill="1" applyBorder="1" applyAlignment="1" applyProtection="1">
      <alignment horizontal="center"/>
      <protection locked="0"/>
    </xf>
    <xf numFmtId="3" fontId="13" fillId="0" borderId="12" xfId="9" applyNumberFormat="1" applyFont="1" applyFill="1" applyBorder="1" applyAlignment="1" applyProtection="1">
      <alignment horizontal="right"/>
      <protection locked="0"/>
    </xf>
    <xf numFmtId="3" fontId="13" fillId="0" borderId="13" xfId="9" applyNumberFormat="1" applyFont="1" applyFill="1" applyBorder="1" applyAlignment="1" applyProtection="1">
      <alignment horizontal="right"/>
      <protection locked="0"/>
    </xf>
    <xf numFmtId="0" fontId="13" fillId="0" borderId="14" xfId="9" applyNumberFormat="1" applyFont="1" applyBorder="1" applyAlignment="1" applyProtection="1">
      <alignment horizontal="center"/>
      <protection locked="0"/>
    </xf>
    <xf numFmtId="0" fontId="13" fillId="0" borderId="15" xfId="9" applyFont="1" applyBorder="1" applyProtection="1">
      <protection locked="0"/>
    </xf>
    <xf numFmtId="3" fontId="13" fillId="0" borderId="16" xfId="9" applyNumberFormat="1" applyFont="1" applyBorder="1" applyAlignment="1" applyProtection="1">
      <alignment horizontal="center"/>
      <protection locked="0"/>
    </xf>
    <xf numFmtId="3" fontId="13" fillId="0" borderId="17" xfId="9" applyNumberFormat="1" applyFont="1" applyBorder="1" applyAlignment="1" applyProtection="1">
      <alignment horizontal="right"/>
    </xf>
    <xf numFmtId="3" fontId="13" fillId="0" borderId="18" xfId="9" applyNumberFormat="1" applyFont="1" applyBorder="1" applyAlignment="1" applyProtection="1">
      <alignment horizontal="right"/>
    </xf>
    <xf numFmtId="0" fontId="16" fillId="0" borderId="0" xfId="9" applyFont="1" applyBorder="1" applyAlignment="1" applyProtection="1">
      <alignment horizontal="center"/>
      <protection locked="0"/>
    </xf>
    <xf numFmtId="0" fontId="12" fillId="3" borderId="19" xfId="9" applyFont="1" applyFill="1" applyBorder="1" applyAlignment="1" applyProtection="1">
      <alignment horizontal="center"/>
      <protection locked="0"/>
    </xf>
    <xf numFmtId="0" fontId="12" fillId="3" borderId="20" xfId="9" applyFont="1" applyFill="1" applyBorder="1" applyAlignment="1" applyProtection="1">
      <alignment horizontal="center"/>
      <protection locked="0"/>
    </xf>
    <xf numFmtId="49" fontId="2" fillId="3" borderId="19" xfId="9" applyNumberFormat="1" applyFont="1" applyFill="1" applyBorder="1" applyAlignment="1" applyProtection="1">
      <alignment horizontal="center" wrapText="1"/>
      <protection locked="0"/>
    </xf>
    <xf numFmtId="3" fontId="13" fillId="0" borderId="21" xfId="9" applyNumberFormat="1" applyFont="1" applyBorder="1" applyAlignment="1" applyProtection="1">
      <alignment horizontal="right"/>
    </xf>
    <xf numFmtId="3" fontId="15" fillId="0" borderId="6" xfId="9" applyNumberFormat="1" applyFont="1" applyBorder="1" applyAlignment="1" applyProtection="1">
      <alignment horizontal="right"/>
      <protection locked="0"/>
    </xf>
    <xf numFmtId="3" fontId="15" fillId="0" borderId="6" xfId="9" applyNumberFormat="1" applyFont="1" applyBorder="1" applyAlignment="1" applyProtection="1">
      <alignment horizontal="right"/>
    </xf>
    <xf numFmtId="3" fontId="13" fillId="0" borderId="6" xfId="9" applyNumberFormat="1" applyFont="1" applyBorder="1" applyAlignment="1" applyProtection="1">
      <alignment horizontal="right"/>
    </xf>
    <xf numFmtId="3" fontId="15" fillId="0" borderId="12" xfId="9" applyNumberFormat="1" applyFont="1" applyBorder="1" applyAlignment="1" applyProtection="1">
      <alignment horizontal="right"/>
      <protection locked="0"/>
    </xf>
    <xf numFmtId="3" fontId="13" fillId="0" borderId="12" xfId="9" applyNumberFormat="1" applyFont="1" applyBorder="1" applyAlignment="1" applyProtection="1">
      <alignment horizontal="right"/>
    </xf>
    <xf numFmtId="0" fontId="13" fillId="2" borderId="8" xfId="19" applyNumberFormat="1" applyFont="1" applyFill="1" applyBorder="1" applyAlignment="1" applyProtection="1">
      <alignment horizontal="center"/>
      <protection locked="0"/>
    </xf>
    <xf numFmtId="3" fontId="13" fillId="0" borderId="12" xfId="9" applyNumberFormat="1" applyFont="1" applyBorder="1" applyAlignment="1" applyProtection="1">
      <alignment horizontal="right"/>
      <protection locked="0"/>
    </xf>
    <xf numFmtId="0" fontId="13" fillId="0" borderId="15" xfId="9" applyNumberFormat="1" applyFont="1" applyBorder="1" applyAlignment="1" applyProtection="1">
      <alignment horizontal="center"/>
      <protection locked="0"/>
    </xf>
    <xf numFmtId="0" fontId="13" fillId="0" borderId="16" xfId="9" applyNumberFormat="1" applyFont="1" applyBorder="1" applyAlignment="1" applyProtection="1">
      <alignment horizontal="center"/>
      <protection locked="0"/>
    </xf>
    <xf numFmtId="49" fontId="2" fillId="3" borderId="19" xfId="9" applyNumberFormat="1" applyFont="1" applyFill="1" applyBorder="1" applyAlignment="1" applyProtection="1">
      <alignment horizontal="center" vertical="center" wrapText="1"/>
      <protection locked="0"/>
    </xf>
    <xf numFmtId="4" fontId="13" fillId="0" borderId="6" xfId="9" applyNumberFormat="1" applyFont="1" applyFill="1" applyBorder="1" applyAlignment="1" applyProtection="1">
      <alignment horizontal="right"/>
    </xf>
    <xf numFmtId="4" fontId="13" fillId="0" borderId="7" xfId="9" applyNumberFormat="1" applyFont="1" applyFill="1" applyBorder="1" applyAlignment="1" applyProtection="1">
      <alignment horizontal="right"/>
    </xf>
    <xf numFmtId="4" fontId="15" fillId="0" borderId="6" xfId="9" applyNumberFormat="1" applyFont="1" applyFill="1" applyBorder="1" applyAlignment="1" applyProtection="1">
      <alignment horizontal="right"/>
    </xf>
    <xf numFmtId="4" fontId="15" fillId="0" borderId="6" xfId="9" applyNumberFormat="1" applyFont="1" applyFill="1" applyBorder="1" applyAlignment="1" applyProtection="1">
      <alignment horizontal="right"/>
      <protection locked="0"/>
    </xf>
    <xf numFmtId="4" fontId="15" fillId="0" borderId="7" xfId="9" applyNumberFormat="1" applyFont="1" applyFill="1" applyBorder="1" applyAlignment="1" applyProtection="1">
      <alignment horizontal="right"/>
      <protection locked="0"/>
    </xf>
    <xf numFmtId="4" fontId="13" fillId="0" borderId="6" xfId="9" applyNumberFormat="1" applyFont="1" applyFill="1" applyBorder="1" applyAlignment="1" applyProtection="1">
      <alignment horizontal="right"/>
      <protection locked="0"/>
    </xf>
    <xf numFmtId="4" fontId="13" fillId="0" borderId="7" xfId="9" applyNumberFormat="1" applyFont="1" applyFill="1" applyBorder="1" applyAlignment="1" applyProtection="1">
      <alignment horizontal="right"/>
      <protection locked="0"/>
    </xf>
    <xf numFmtId="4" fontId="13" fillId="0" borderId="12" xfId="9" applyNumberFormat="1" applyFont="1" applyFill="1" applyBorder="1" applyAlignment="1" applyProtection="1">
      <alignment horizontal="right"/>
      <protection locked="0"/>
    </xf>
    <xf numFmtId="4" fontId="13" fillId="0" borderId="13" xfId="9" applyNumberFormat="1" applyFont="1" applyFill="1" applyBorder="1" applyAlignment="1" applyProtection="1">
      <alignment horizontal="right"/>
      <protection locked="0"/>
    </xf>
    <xf numFmtId="4" fontId="13" fillId="0" borderId="17" xfId="9" applyNumberFormat="1" applyFont="1" applyBorder="1" applyAlignment="1" applyProtection="1">
      <alignment horizontal="right"/>
    </xf>
    <xf numFmtId="4" fontId="13" fillId="0" borderId="18" xfId="9" applyNumberFormat="1" applyFont="1" applyBorder="1" applyAlignment="1" applyProtection="1">
      <alignment horizontal="right"/>
    </xf>
    <xf numFmtId="0" fontId="2" fillId="3" borderId="22" xfId="9" applyFont="1" applyFill="1" applyBorder="1" applyAlignment="1" applyProtection="1">
      <alignment horizontal="center" vertical="center" wrapText="1"/>
      <protection locked="0"/>
    </xf>
    <xf numFmtId="0" fontId="2" fillId="3" borderId="2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13" fillId="0" borderId="24" xfId="9" applyNumberFormat="1" applyFont="1" applyBorder="1" applyAlignment="1" applyProtection="1">
      <alignment horizontal="center"/>
      <protection locked="0"/>
    </xf>
    <xf numFmtId="0" fontId="13" fillId="0" borderId="24" xfId="9" applyFont="1" applyBorder="1" applyProtection="1">
      <protection locked="0"/>
    </xf>
    <xf numFmtId="0" fontId="13" fillId="0" borderId="25" xfId="9" applyNumberFormat="1" applyFont="1" applyBorder="1" applyAlignment="1" applyProtection="1">
      <alignment horizontal="center"/>
      <protection locked="0"/>
    </xf>
    <xf numFmtId="0" fontId="13" fillId="2" borderId="15" xfId="19" applyNumberFormat="1" applyFont="1" applyFill="1" applyBorder="1" applyAlignment="1" applyProtection="1">
      <alignment horizontal="center"/>
      <protection locked="0"/>
    </xf>
    <xf numFmtId="0" fontId="13" fillId="2" borderId="15" xfId="19" applyFont="1" applyFill="1" applyBorder="1" applyProtection="1">
      <protection locked="0"/>
    </xf>
    <xf numFmtId="0" fontId="13" fillId="2" borderId="16" xfId="19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/>
    <xf numFmtId="3" fontId="13" fillId="0" borderId="26" xfId="9" applyNumberFormat="1" applyFont="1" applyBorder="1" applyAlignment="1" applyProtection="1">
      <alignment horizontal="right"/>
    </xf>
    <xf numFmtId="3" fontId="15" fillId="0" borderId="7" xfId="9" applyNumberFormat="1" applyFont="1" applyBorder="1" applyAlignment="1" applyProtection="1">
      <alignment horizontal="right"/>
      <protection locked="0"/>
    </xf>
    <xf numFmtId="3" fontId="13" fillId="0" borderId="7" xfId="9" applyNumberFormat="1" applyFont="1" applyBorder="1" applyAlignment="1" applyProtection="1">
      <alignment horizontal="right"/>
    </xf>
    <xf numFmtId="3" fontId="15" fillId="0" borderId="13" xfId="9" applyNumberFormat="1" applyFont="1" applyBorder="1" applyAlignment="1" applyProtection="1">
      <alignment horizontal="right"/>
      <protection locked="0"/>
    </xf>
    <xf numFmtId="3" fontId="13" fillId="0" borderId="13" xfId="9" applyNumberFormat="1" applyFont="1" applyBorder="1" applyAlignment="1" applyProtection="1">
      <alignment horizontal="right"/>
    </xf>
    <xf numFmtId="3" fontId="13" fillId="0" borderId="13" xfId="9" applyNumberFormat="1" applyFont="1" applyBorder="1" applyAlignment="1" applyProtection="1">
      <alignment horizontal="right"/>
      <protection locked="0"/>
    </xf>
    <xf numFmtId="3" fontId="13" fillId="0" borderId="18" xfId="9" applyNumberFormat="1" applyFont="1" applyBorder="1" applyAlignment="1" applyProtection="1">
      <alignment horizontal="right"/>
      <protection locked="0"/>
    </xf>
    <xf numFmtId="3" fontId="13" fillId="0" borderId="27" xfId="9" applyNumberFormat="1" applyFont="1" applyBorder="1" applyAlignment="1" applyProtection="1">
      <alignment horizontal="right"/>
    </xf>
    <xf numFmtId="3" fontId="15" fillId="0" borderId="12" xfId="9" applyNumberFormat="1" applyFont="1" applyBorder="1" applyAlignment="1" applyProtection="1">
      <alignment horizontal="right"/>
    </xf>
    <xf numFmtId="0" fontId="13" fillId="2" borderId="10" xfId="19" applyFont="1" applyFill="1" applyBorder="1" applyProtection="1">
      <protection locked="0"/>
    </xf>
    <xf numFmtId="0" fontId="13" fillId="2" borderId="11" xfId="19" applyNumberFormat="1" applyFont="1" applyFill="1" applyBorder="1" applyAlignment="1" applyProtection="1">
      <alignment horizontal="center"/>
      <protection locked="0"/>
    </xf>
    <xf numFmtId="0" fontId="13" fillId="0" borderId="28" xfId="9" applyNumberFormat="1" applyFont="1" applyBorder="1" applyAlignment="1" applyProtection="1">
      <alignment horizontal="center"/>
      <protection locked="0"/>
    </xf>
    <xf numFmtId="0" fontId="13" fillId="0" borderId="28" xfId="9" applyFont="1" applyBorder="1" applyProtection="1">
      <protection locked="0"/>
    </xf>
    <xf numFmtId="0" fontId="13" fillId="0" borderId="29" xfId="9" applyNumberFormat="1" applyFont="1" applyBorder="1" applyAlignment="1" applyProtection="1">
      <alignment horizontal="center"/>
      <protection locked="0"/>
    </xf>
    <xf numFmtId="3" fontId="13" fillId="0" borderId="30" xfId="9" applyNumberFormat="1" applyFont="1" applyBorder="1" applyAlignment="1" applyProtection="1">
      <alignment horizontal="right"/>
    </xf>
    <xf numFmtId="3" fontId="13" fillId="0" borderId="31" xfId="9" applyNumberFormat="1" applyFont="1" applyBorder="1" applyAlignment="1" applyProtection="1">
      <alignment horizontal="right"/>
    </xf>
    <xf numFmtId="3" fontId="17" fillId="0" borderId="12" xfId="9" applyNumberFormat="1" applyFont="1" applyBorder="1" applyAlignment="1" applyProtection="1">
      <alignment horizontal="right"/>
    </xf>
    <xf numFmtId="0" fontId="14" fillId="0" borderId="0" xfId="9" applyFont="1" applyAlignment="1" applyProtection="1">
      <alignment horizontal="left" wrapText="1"/>
      <protection locked="0"/>
    </xf>
    <xf numFmtId="0" fontId="14" fillId="2" borderId="0" xfId="9" applyFont="1" applyFill="1" applyAlignment="1" applyProtection="1">
      <alignment wrapText="1"/>
      <protection locked="0"/>
    </xf>
    <xf numFmtId="0" fontId="15" fillId="5" borderId="8" xfId="9" applyFont="1" applyFill="1" applyBorder="1" applyProtection="1">
      <protection locked="0"/>
    </xf>
    <xf numFmtId="0" fontId="13" fillId="6" borderId="4" xfId="9" applyNumberFormat="1" applyFont="1" applyFill="1" applyBorder="1" applyAlignment="1" applyProtection="1">
      <alignment horizontal="center"/>
      <protection locked="0"/>
    </xf>
    <xf numFmtId="0" fontId="13" fillId="6" borderId="5" xfId="9" applyNumberFormat="1" applyFont="1" applyFill="1" applyBorder="1" applyAlignment="1" applyProtection="1">
      <alignment horizontal="center"/>
      <protection locked="0"/>
    </xf>
    <xf numFmtId="3" fontId="13" fillId="6" borderId="6" xfId="9" applyNumberFormat="1" applyFont="1" applyFill="1" applyBorder="1" applyAlignment="1" applyProtection="1">
      <alignment horizontal="right"/>
    </xf>
    <xf numFmtId="3" fontId="13" fillId="6" borderId="7" xfId="9" applyNumberFormat="1" applyFont="1" applyFill="1" applyBorder="1" applyAlignment="1" applyProtection="1">
      <alignment horizontal="right"/>
    </xf>
    <xf numFmtId="0" fontId="13" fillId="7" borderId="4" xfId="9" applyFont="1" applyFill="1" applyBorder="1" applyProtection="1">
      <protection locked="0"/>
    </xf>
    <xf numFmtId="0" fontId="15" fillId="0" borderId="8" xfId="9" applyFont="1" applyBorder="1" applyAlignment="1" applyProtection="1">
      <protection locked="0"/>
    </xf>
    <xf numFmtId="0" fontId="15" fillId="8" borderId="8" xfId="9" applyFont="1" applyFill="1" applyBorder="1" applyAlignment="1" applyProtection="1">
      <protection locked="0"/>
    </xf>
    <xf numFmtId="0" fontId="15" fillId="8" borderId="9" xfId="9" applyNumberFormat="1" applyFont="1" applyFill="1" applyBorder="1" applyAlignment="1" applyProtection="1">
      <alignment horizontal="center"/>
      <protection locked="0"/>
    </xf>
    <xf numFmtId="0" fontId="15" fillId="8" borderId="10" xfId="9" applyFont="1" applyFill="1" applyBorder="1" applyAlignment="1" applyProtection="1">
      <protection locked="0"/>
    </xf>
    <xf numFmtId="0" fontId="15" fillId="8" borderId="10" xfId="9" applyFont="1" applyFill="1" applyBorder="1" applyAlignment="1" applyProtection="1">
      <alignment wrapText="1"/>
      <protection locked="0"/>
    </xf>
    <xf numFmtId="0" fontId="15" fillId="8" borderId="8" xfId="9" applyFont="1" applyFill="1" applyBorder="1" applyAlignment="1" applyProtection="1">
      <alignment wrapText="1"/>
      <protection locked="0"/>
    </xf>
    <xf numFmtId="0" fontId="13" fillId="2" borderId="0" xfId="9" applyFont="1" applyFill="1" applyBorder="1" applyAlignment="1" applyProtection="1">
      <alignment wrapText="1"/>
      <protection locked="0"/>
    </xf>
    <xf numFmtId="0" fontId="13" fillId="2" borderId="0" xfId="9" applyFont="1" applyFill="1" applyBorder="1" applyAlignment="1" applyProtection="1">
      <alignment horizontal="left" wrapText="1"/>
      <protection locked="0"/>
    </xf>
    <xf numFmtId="0" fontId="15" fillId="2" borderId="0" xfId="9" applyFont="1" applyFill="1" applyBorder="1" applyProtection="1">
      <protection locked="0"/>
    </xf>
    <xf numFmtId="0" fontId="14" fillId="2" borderId="0" xfId="9" applyFont="1" applyFill="1" applyBorder="1" applyAlignment="1" applyProtection="1">
      <alignment wrapText="1"/>
      <protection locked="0"/>
    </xf>
    <xf numFmtId="0" fontId="14" fillId="0" borderId="0" xfId="9" applyFont="1" applyBorder="1" applyAlignment="1" applyProtection="1">
      <alignment wrapText="1"/>
      <protection locked="0"/>
    </xf>
    <xf numFmtId="0" fontId="5" fillId="0" borderId="0" xfId="9" applyNumberFormat="1" applyFont="1" applyBorder="1" applyAlignment="1" applyProtection="1">
      <alignment horizontal="left" wrapText="1"/>
      <protection locked="0"/>
    </xf>
    <xf numFmtId="0" fontId="5" fillId="0" borderId="0" xfId="9" applyNumberFormat="1" applyFont="1" applyBorder="1" applyAlignment="1" applyProtection="1">
      <alignment horizontal="center" wrapText="1"/>
      <protection locked="0"/>
    </xf>
    <xf numFmtId="0" fontId="8" fillId="0" borderId="1" xfId="9" applyFont="1" applyBorder="1" applyAlignment="1" applyProtection="1">
      <protection locked="0"/>
    </xf>
    <xf numFmtId="0" fontId="16" fillId="0" borderId="0" xfId="9" applyFont="1" applyBorder="1" applyProtection="1">
      <protection locked="0"/>
    </xf>
    <xf numFmtId="0" fontId="13" fillId="0" borderId="0" xfId="9" applyNumberFormat="1" applyFont="1" applyBorder="1" applyAlignment="1" applyProtection="1">
      <alignment horizontal="center"/>
      <protection locked="0"/>
    </xf>
    <xf numFmtId="0" fontId="13" fillId="0" borderId="0" xfId="9" applyFont="1" applyBorder="1" applyAlignment="1" applyProtection="1">
      <alignment wrapText="1"/>
      <protection locked="0"/>
    </xf>
    <xf numFmtId="3" fontId="13" fillId="0" borderId="0" xfId="9" applyNumberFormat="1" applyFont="1" applyBorder="1" applyAlignment="1" applyProtection="1">
      <alignment horizontal="center"/>
      <protection locked="0"/>
    </xf>
    <xf numFmtId="3" fontId="13" fillId="0" borderId="0" xfId="9" applyNumberFormat="1" applyFont="1" applyBorder="1" applyAlignment="1" applyProtection="1">
      <alignment horizontal="right"/>
    </xf>
    <xf numFmtId="0" fontId="13" fillId="2" borderId="0" xfId="9" applyFont="1" applyFill="1" applyBorder="1" applyAlignment="1" applyProtection="1">
      <alignment horizontal="left"/>
      <protection locked="0"/>
    </xf>
    <xf numFmtId="3" fontId="13" fillId="9" borderId="9" xfId="9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49" fontId="2" fillId="9" borderId="2" xfId="9" applyNumberFormat="1" applyFont="1" applyFill="1" applyBorder="1" applyAlignment="1" applyProtection="1">
      <alignment horizontal="center" vertical="center" wrapText="1"/>
      <protection locked="0"/>
    </xf>
    <xf numFmtId="0" fontId="12" fillId="9" borderId="2" xfId="9" applyFont="1" applyFill="1" applyBorder="1" applyAlignment="1" applyProtection="1">
      <alignment horizontal="center"/>
      <protection locked="0"/>
    </xf>
    <xf numFmtId="0" fontId="12" fillId="9" borderId="3" xfId="9" applyFont="1" applyFill="1" applyBorder="1" applyAlignment="1" applyProtection="1">
      <alignment horizontal="center"/>
      <protection locked="0"/>
    </xf>
    <xf numFmtId="0" fontId="13" fillId="9" borderId="15" xfId="9" applyFont="1" applyFill="1" applyBorder="1" applyAlignment="1" applyProtection="1">
      <alignment wrapText="1"/>
      <protection locked="0"/>
    </xf>
    <xf numFmtId="0" fontId="0" fillId="9" borderId="0" xfId="0" applyFill="1" applyBorder="1" applyProtection="1">
      <protection locked="0"/>
    </xf>
    <xf numFmtId="0" fontId="13" fillId="9" borderId="4" xfId="9" applyFont="1" applyFill="1" applyBorder="1" applyAlignment="1" applyProtection="1">
      <protection locked="0"/>
    </xf>
    <xf numFmtId="49" fontId="13" fillId="2" borderId="0" xfId="9" applyNumberFormat="1" applyFont="1" applyFill="1" applyBorder="1" applyAlignment="1" applyProtection="1">
      <alignment horizontal="right"/>
      <protection locked="0"/>
    </xf>
    <xf numFmtId="0" fontId="15" fillId="2" borderId="0" xfId="9" applyFont="1" applyFill="1" applyBorder="1" applyAlignment="1" applyProtection="1">
      <alignment horizontal="right"/>
      <protection locked="0"/>
    </xf>
    <xf numFmtId="0" fontId="13" fillId="2" borderId="1" xfId="9" applyFont="1" applyFill="1" applyBorder="1" applyAlignment="1" applyProtection="1">
      <alignment horizontal="right"/>
      <protection locked="0"/>
    </xf>
    <xf numFmtId="0" fontId="13" fillId="2" borderId="0" xfId="9" applyFont="1" applyFill="1" applyBorder="1" applyAlignment="1" applyProtection="1">
      <alignment horizontal="right" wrapText="1"/>
      <protection locked="0"/>
    </xf>
    <xf numFmtId="49" fontId="13" fillId="2" borderId="1" xfId="9" applyNumberFormat="1" applyFont="1" applyFill="1" applyBorder="1" applyAlignment="1" applyProtection="1">
      <alignment horizontal="right"/>
      <protection locked="0"/>
    </xf>
    <xf numFmtId="0" fontId="14" fillId="0" borderId="0" xfId="9" applyFont="1" applyBorder="1" applyAlignment="1" applyProtection="1">
      <alignment horizontal="left" wrapText="1"/>
      <protection locked="0"/>
    </xf>
    <xf numFmtId="0" fontId="28" fillId="0" borderId="0" xfId="0" applyFont="1"/>
    <xf numFmtId="0" fontId="28" fillId="9" borderId="12" xfId="0" applyFont="1" applyFill="1" applyBorder="1"/>
    <xf numFmtId="0" fontId="11" fillId="9" borderId="32" xfId="0" applyFont="1" applyFill="1" applyBorder="1" applyAlignment="1">
      <alignment horizontal="center"/>
    </xf>
    <xf numFmtId="0" fontId="28" fillId="9" borderId="33" xfId="0" applyFont="1" applyFill="1" applyBorder="1" applyAlignment="1">
      <alignment vertical="top"/>
    </xf>
    <xf numFmtId="0" fontId="5" fillId="9" borderId="34" xfId="0" applyFont="1" applyFill="1" applyBorder="1" applyAlignment="1">
      <alignment vertical="top" wrapText="1"/>
    </xf>
    <xf numFmtId="0" fontId="28" fillId="9" borderId="34" xfId="0" applyFont="1" applyFill="1" applyBorder="1" applyAlignment="1">
      <alignment wrapText="1"/>
    </xf>
    <xf numFmtId="0" fontId="28" fillId="9" borderId="21" xfId="0" applyFont="1" applyFill="1" applyBorder="1" applyAlignment="1">
      <alignment vertical="top"/>
    </xf>
    <xf numFmtId="3" fontId="18" fillId="9" borderId="6" xfId="9" applyNumberFormat="1" applyFont="1" applyFill="1" applyBorder="1" applyAlignment="1" applyProtection="1">
      <alignment horizontal="right"/>
    </xf>
    <xf numFmtId="3" fontId="19" fillId="0" borderId="6" xfId="9" applyNumberFormat="1" applyFont="1" applyFill="1" applyBorder="1" applyAlignment="1" applyProtection="1">
      <alignment horizontal="right"/>
      <protection locked="0"/>
    </xf>
    <xf numFmtId="3" fontId="19" fillId="0" borderId="6" xfId="9" applyNumberFormat="1" applyFont="1" applyFill="1" applyBorder="1" applyAlignment="1" applyProtection="1">
      <alignment horizontal="right"/>
    </xf>
    <xf numFmtId="3" fontId="19" fillId="0" borderId="9" xfId="9" applyNumberFormat="1" applyFont="1" applyFill="1" applyBorder="1" applyAlignment="1" applyProtection="1">
      <alignment horizontal="right"/>
      <protection locked="0"/>
    </xf>
    <xf numFmtId="3" fontId="18" fillId="9" borderId="17" xfId="9" applyNumberFormat="1" applyFont="1" applyFill="1" applyBorder="1" applyAlignment="1" applyProtection="1">
      <alignment horizontal="right"/>
    </xf>
    <xf numFmtId="3" fontId="19" fillId="0" borderId="12" xfId="9" applyNumberFormat="1" applyFont="1" applyFill="1" applyBorder="1" applyAlignment="1" applyProtection="1">
      <alignment horizontal="right"/>
      <protection locked="0"/>
    </xf>
    <xf numFmtId="3" fontId="19" fillId="0" borderId="9" xfId="9" applyNumberFormat="1" applyFont="1" applyFill="1" applyBorder="1" applyAlignment="1" applyProtection="1">
      <alignment horizontal="right"/>
    </xf>
    <xf numFmtId="3" fontId="18" fillId="0" borderId="12" xfId="9" applyNumberFormat="1" applyFont="1" applyFill="1" applyBorder="1" applyAlignment="1" applyProtection="1">
      <alignment horizontal="right"/>
      <protection locked="0"/>
    </xf>
    <xf numFmtId="49" fontId="13" fillId="9" borderId="2" xfId="9" applyNumberFormat="1" applyFont="1" applyFill="1" applyBorder="1" applyAlignment="1" applyProtection="1">
      <alignment horizontal="center" vertical="center" wrapText="1"/>
      <protection locked="0"/>
    </xf>
    <xf numFmtId="49" fontId="17" fillId="9" borderId="2" xfId="9" applyNumberFormat="1" applyFont="1" applyFill="1" applyBorder="1" applyAlignment="1" applyProtection="1">
      <alignment horizontal="center" vertical="center" wrapText="1"/>
      <protection locked="0"/>
    </xf>
    <xf numFmtId="49" fontId="13" fillId="9" borderId="2" xfId="9" applyNumberFormat="1" applyFont="1" applyFill="1" applyBorder="1" applyAlignment="1" applyProtection="1">
      <alignment horizontal="center" vertical="center" wrapText="1" shrinkToFit="1"/>
      <protection locked="0"/>
    </xf>
    <xf numFmtId="49" fontId="17" fillId="9" borderId="2" xfId="9" applyNumberFormat="1" applyFont="1" applyFill="1" applyBorder="1" applyAlignment="1" applyProtection="1">
      <alignment horizontal="center" vertical="center" wrapText="1" shrinkToFit="1"/>
      <protection locked="0"/>
    </xf>
    <xf numFmtId="0" fontId="5" fillId="9" borderId="35" xfId="0" applyFont="1" applyFill="1" applyBorder="1" applyAlignment="1">
      <alignment vertical="top" wrapText="1"/>
    </xf>
    <xf numFmtId="0" fontId="14" fillId="8" borderId="0" xfId="9" applyFont="1" applyFill="1" applyAlignment="1" applyProtection="1">
      <alignment wrapText="1"/>
      <protection locked="0"/>
    </xf>
    <xf numFmtId="0" fontId="13" fillId="8" borderId="0" xfId="9" applyFont="1" applyFill="1" applyBorder="1" applyAlignment="1" applyProtection="1">
      <alignment horizontal="left" wrapText="1"/>
      <protection locked="0"/>
    </xf>
    <xf numFmtId="0" fontId="14" fillId="8" borderId="0" xfId="9" applyFont="1" applyFill="1" applyBorder="1" applyAlignment="1" applyProtection="1">
      <alignment wrapText="1"/>
      <protection locked="0"/>
    </xf>
    <xf numFmtId="0" fontId="0" fillId="8" borderId="0" xfId="0" applyFill="1" applyProtection="1">
      <protection locked="0"/>
    </xf>
    <xf numFmtId="49" fontId="2" fillId="9" borderId="2" xfId="9" applyNumberFormat="1" applyFont="1" applyFill="1" applyBorder="1" applyAlignment="1" applyProtection="1">
      <alignment horizontal="center" vertical="center" wrapText="1" shrinkToFit="1"/>
      <protection locked="0"/>
    </xf>
    <xf numFmtId="0" fontId="13" fillId="8" borderId="0" xfId="9" applyFont="1" applyFill="1" applyBorder="1" applyAlignment="1" applyProtection="1">
      <alignment horizontal="left"/>
      <protection locked="0"/>
    </xf>
    <xf numFmtId="3" fontId="19" fillId="0" borderId="21" xfId="9" applyNumberFormat="1" applyFont="1" applyFill="1" applyBorder="1" applyAlignment="1" applyProtection="1">
      <alignment horizontal="right"/>
      <protection locked="0"/>
    </xf>
    <xf numFmtId="3" fontId="19" fillId="0" borderId="21" xfId="9" applyNumberFormat="1" applyFont="1" applyFill="1" applyBorder="1" applyAlignment="1" applyProtection="1">
      <alignment horizontal="right"/>
    </xf>
    <xf numFmtId="0" fontId="13" fillId="9" borderId="16" xfId="9" applyNumberFormat="1" applyFont="1" applyFill="1" applyBorder="1" applyAlignment="1" applyProtection="1">
      <alignment horizontal="center"/>
      <protection locked="0"/>
    </xf>
    <xf numFmtId="0" fontId="15" fillId="8" borderId="36" xfId="9" applyNumberFormat="1" applyFont="1" applyFill="1" applyBorder="1" applyAlignment="1" applyProtection="1">
      <alignment horizontal="center"/>
      <protection locked="0"/>
    </xf>
    <xf numFmtId="0" fontId="15" fillId="8" borderId="37" xfId="9" applyFont="1" applyFill="1" applyBorder="1" applyAlignment="1" applyProtection="1">
      <alignment horizontal="left" wrapText="1"/>
      <protection locked="0"/>
    </xf>
    <xf numFmtId="0" fontId="15" fillId="8" borderId="37" xfId="19" applyFont="1" applyFill="1" applyBorder="1" applyAlignment="1" applyProtection="1">
      <protection locked="0"/>
    </xf>
    <xf numFmtId="0" fontId="15" fillId="8" borderId="37" xfId="9" applyFont="1" applyFill="1" applyBorder="1" applyAlignment="1" applyProtection="1">
      <alignment wrapText="1"/>
      <protection locked="0"/>
    </xf>
    <xf numFmtId="3" fontId="18" fillId="0" borderId="33" xfId="9" applyNumberFormat="1" applyFont="1" applyFill="1" applyBorder="1" applyAlignment="1" applyProtection="1">
      <alignment horizontal="right"/>
      <protection locked="0"/>
    </xf>
    <xf numFmtId="0" fontId="13" fillId="9" borderId="38" xfId="9" applyFont="1" applyFill="1" applyBorder="1" applyAlignment="1" applyProtection="1">
      <protection locked="0"/>
    </xf>
    <xf numFmtId="0" fontId="15" fillId="0" borderId="39" xfId="9" applyFont="1" applyBorder="1" applyAlignment="1" applyProtection="1">
      <protection locked="0"/>
    </xf>
    <xf numFmtId="0" fontId="15" fillId="8" borderId="39" xfId="9" applyFont="1" applyFill="1" applyBorder="1" applyAlignment="1" applyProtection="1">
      <alignment wrapText="1"/>
      <protection locked="0"/>
    </xf>
    <xf numFmtId="0" fontId="15" fillId="8" borderId="39" xfId="9" applyFont="1" applyFill="1" applyBorder="1" applyAlignment="1" applyProtection="1">
      <protection locked="0"/>
    </xf>
    <xf numFmtId="0" fontId="13" fillId="9" borderId="40" xfId="9" applyFont="1" applyFill="1" applyBorder="1" applyAlignment="1" applyProtection="1">
      <alignment wrapText="1"/>
      <protection locked="0"/>
    </xf>
    <xf numFmtId="0" fontId="15" fillId="8" borderId="41" xfId="9" applyFont="1" applyFill="1" applyBorder="1" applyAlignment="1" applyProtection="1">
      <alignment wrapText="1"/>
      <protection locked="0"/>
    </xf>
    <xf numFmtId="0" fontId="15" fillId="8" borderId="42" xfId="9" applyFont="1" applyFill="1" applyBorder="1" applyAlignment="1" applyProtection="1">
      <protection locked="0"/>
    </xf>
    <xf numFmtId="0" fontId="15" fillId="8" borderId="42" xfId="9" applyFont="1" applyFill="1" applyBorder="1" applyAlignment="1" applyProtection="1">
      <alignment wrapText="1"/>
      <protection locked="0"/>
    </xf>
    <xf numFmtId="0" fontId="15" fillId="8" borderId="41" xfId="19" applyFont="1" applyFill="1" applyBorder="1" applyAlignment="1" applyProtection="1">
      <protection locked="0"/>
    </xf>
    <xf numFmtId="0" fontId="15" fillId="8" borderId="41" xfId="9" applyFont="1" applyFill="1" applyBorder="1" applyAlignment="1" applyProtection="1">
      <alignment horizontal="left" wrapText="1"/>
      <protection locked="0"/>
    </xf>
    <xf numFmtId="3" fontId="13" fillId="9" borderId="8" xfId="9" applyNumberFormat="1" applyFont="1" applyFill="1" applyBorder="1" applyAlignment="1" applyProtection="1">
      <alignment horizontal="center"/>
      <protection locked="0"/>
    </xf>
    <xf numFmtId="3" fontId="18" fillId="9" borderId="7" xfId="9" applyNumberFormat="1" applyFont="1" applyFill="1" applyBorder="1" applyAlignment="1" applyProtection="1">
      <alignment horizontal="right"/>
    </xf>
    <xf numFmtId="0" fontId="19" fillId="0" borderId="8" xfId="9" applyFont="1" applyBorder="1" applyAlignment="1" applyProtection="1">
      <alignment horizontal="center"/>
      <protection locked="0"/>
    </xf>
    <xf numFmtId="3" fontId="19" fillId="0" borderId="7" xfId="9" applyNumberFormat="1" applyFont="1" applyFill="1" applyBorder="1" applyAlignment="1" applyProtection="1">
      <alignment horizontal="right"/>
      <protection locked="0"/>
    </xf>
    <xf numFmtId="0" fontId="19" fillId="8" borderId="8" xfId="9" applyNumberFormat="1" applyFont="1" applyFill="1" applyBorder="1" applyAlignment="1" applyProtection="1">
      <alignment horizontal="center"/>
      <protection locked="0"/>
    </xf>
    <xf numFmtId="0" fontId="18" fillId="9" borderId="15" xfId="9" applyNumberFormat="1" applyFont="1" applyFill="1" applyBorder="1" applyAlignment="1" applyProtection="1">
      <alignment horizontal="center"/>
      <protection locked="0"/>
    </xf>
    <xf numFmtId="3" fontId="18" fillId="9" borderId="18" xfId="9" applyNumberFormat="1" applyFont="1" applyFill="1" applyBorder="1" applyAlignment="1" applyProtection="1">
      <alignment horizontal="right"/>
    </xf>
    <xf numFmtId="0" fontId="19" fillId="8" borderId="43" xfId="9" applyNumberFormat="1" applyFont="1" applyFill="1" applyBorder="1" applyAlignment="1" applyProtection="1">
      <alignment horizontal="center"/>
      <protection locked="0"/>
    </xf>
    <xf numFmtId="0" fontId="19" fillId="8" borderId="10" xfId="9" applyNumberFormat="1" applyFont="1" applyFill="1" applyBorder="1" applyAlignment="1" applyProtection="1">
      <alignment horizontal="center"/>
      <protection locked="0"/>
    </xf>
    <xf numFmtId="3" fontId="19" fillId="0" borderId="13" xfId="9" applyNumberFormat="1" applyFont="1" applyFill="1" applyBorder="1" applyAlignment="1" applyProtection="1">
      <alignment horizontal="right"/>
      <protection locked="0"/>
    </xf>
    <xf numFmtId="0" fontId="19" fillId="8" borderId="37" xfId="19" applyNumberFormat="1" applyFont="1" applyFill="1" applyBorder="1" applyAlignment="1" applyProtection="1">
      <alignment horizontal="center"/>
      <protection locked="0"/>
    </xf>
    <xf numFmtId="3" fontId="18" fillId="0" borderId="44" xfId="9" applyNumberFormat="1" applyFont="1" applyFill="1" applyBorder="1" applyAlignment="1" applyProtection="1">
      <alignment horizontal="right"/>
      <protection locked="0"/>
    </xf>
    <xf numFmtId="3" fontId="18" fillId="9" borderId="15" xfId="9" applyNumberFormat="1" applyFont="1" applyFill="1" applyBorder="1" applyAlignment="1" applyProtection="1">
      <alignment horizontal="center"/>
      <protection locked="0"/>
    </xf>
    <xf numFmtId="0" fontId="19" fillId="8" borderId="37" xfId="9" applyNumberFormat="1" applyFont="1" applyFill="1" applyBorder="1" applyAlignment="1" applyProtection="1">
      <alignment horizontal="center"/>
      <protection locked="0"/>
    </xf>
    <xf numFmtId="3" fontId="19" fillId="0" borderId="26" xfId="9" applyNumberFormat="1" applyFont="1" applyFill="1" applyBorder="1" applyAlignment="1" applyProtection="1">
      <alignment horizontal="right"/>
      <protection locked="0"/>
    </xf>
    <xf numFmtId="0" fontId="19" fillId="0" borderId="8" xfId="9" applyNumberFormat="1" applyFont="1" applyBorder="1" applyAlignment="1" applyProtection="1">
      <alignment horizontal="center"/>
      <protection locked="0"/>
    </xf>
    <xf numFmtId="0" fontId="13" fillId="9" borderId="45" xfId="9" applyNumberFormat="1" applyFont="1" applyFill="1" applyBorder="1" applyAlignment="1" applyProtection="1">
      <alignment horizontal="center"/>
      <protection locked="0"/>
    </xf>
    <xf numFmtId="0" fontId="13" fillId="9" borderId="14" xfId="9" applyNumberFormat="1" applyFont="1" applyFill="1" applyBorder="1" applyAlignment="1" applyProtection="1">
      <alignment horizontal="center"/>
      <protection locked="0"/>
    </xf>
    <xf numFmtId="0" fontId="15" fillId="0" borderId="43" xfId="9" applyNumberFormat="1" applyFont="1" applyBorder="1" applyAlignment="1" applyProtection="1">
      <alignment horizontal="center"/>
      <protection locked="0"/>
    </xf>
    <xf numFmtId="0" fontId="13" fillId="2" borderId="43" xfId="19" applyNumberFormat="1" applyFont="1" applyFill="1" applyBorder="1" applyAlignment="1" applyProtection="1">
      <alignment horizontal="center"/>
      <protection locked="0"/>
    </xf>
    <xf numFmtId="0" fontId="15" fillId="0" borderId="37" xfId="9" applyNumberFormat="1" applyFont="1" applyBorder="1" applyAlignment="1" applyProtection="1">
      <alignment horizontal="center"/>
      <protection locked="0"/>
    </xf>
    <xf numFmtId="0" fontId="17" fillId="9" borderId="9" xfId="9" applyNumberFormat="1" applyFont="1" applyFill="1" applyBorder="1" applyAlignment="1" applyProtection="1">
      <alignment horizontal="center" vertical="center" wrapText="1"/>
      <protection locked="0"/>
    </xf>
    <xf numFmtId="49" fontId="17" fillId="9" borderId="9" xfId="9" applyNumberFormat="1" applyFont="1" applyFill="1" applyBorder="1" applyAlignment="1" applyProtection="1">
      <alignment horizontal="center" vertical="center" wrapText="1"/>
      <protection locked="0"/>
    </xf>
    <xf numFmtId="191" fontId="23" fillId="0" borderId="6" xfId="9" applyNumberFormat="1" applyFont="1" applyFill="1" applyBorder="1" applyAlignment="1" applyProtection="1">
      <alignment horizontal="right"/>
    </xf>
    <xf numFmtId="191" fontId="23" fillId="0" borderId="6" xfId="9" applyNumberFormat="1" applyFont="1" applyFill="1" applyBorder="1" applyAlignment="1" applyProtection="1">
      <alignment horizontal="right"/>
      <protection locked="0"/>
    </xf>
    <xf numFmtId="191" fontId="23" fillId="0" borderId="9" xfId="9" applyNumberFormat="1" applyFont="1" applyFill="1" applyBorder="1" applyAlignment="1" applyProtection="1">
      <alignment horizontal="right"/>
      <protection locked="0"/>
    </xf>
    <xf numFmtId="191" fontId="23" fillId="0" borderId="21" xfId="9" applyNumberFormat="1" applyFont="1" applyFill="1" applyBorder="1" applyAlignment="1" applyProtection="1">
      <alignment horizontal="right"/>
    </xf>
    <xf numFmtId="191" fontId="23" fillId="0" borderId="33" xfId="9" applyNumberFormat="1" applyFont="1" applyFill="1" applyBorder="1" applyAlignment="1" applyProtection="1">
      <alignment horizontal="right"/>
    </xf>
    <xf numFmtId="191" fontId="23" fillId="0" borderId="12" xfId="9" applyNumberFormat="1" applyFont="1" applyFill="1" applyBorder="1" applyAlignment="1" applyProtection="1">
      <alignment horizontal="right"/>
      <protection locked="0"/>
    </xf>
    <xf numFmtId="191" fontId="23" fillId="0" borderId="9" xfId="9" applyNumberFormat="1" applyFont="1" applyFill="1" applyBorder="1" applyAlignment="1" applyProtection="1">
      <alignment horizontal="right"/>
    </xf>
    <xf numFmtId="191" fontId="23" fillId="0" borderId="12" xfId="9" applyNumberFormat="1" applyFont="1" applyFill="1" applyBorder="1" applyAlignment="1" applyProtection="1">
      <alignment horizontal="right"/>
    </xf>
    <xf numFmtId="191" fontId="2" fillId="0" borderId="33" xfId="9" applyNumberFormat="1" applyFont="1" applyFill="1" applyBorder="1" applyAlignment="1" applyProtection="1">
      <alignment horizontal="right"/>
      <protection locked="0"/>
    </xf>
    <xf numFmtId="3" fontId="13" fillId="9" borderId="16" xfId="9" applyNumberFormat="1" applyFont="1" applyFill="1" applyBorder="1" applyAlignment="1" applyProtection="1">
      <alignment horizontal="center"/>
      <protection locked="0"/>
    </xf>
    <xf numFmtId="191" fontId="23" fillId="0" borderId="21" xfId="9" applyNumberFormat="1" applyFont="1" applyFill="1" applyBorder="1" applyAlignment="1" applyProtection="1">
      <alignment horizontal="right"/>
      <protection locked="0"/>
    </xf>
    <xf numFmtId="49" fontId="17" fillId="9" borderId="7" xfId="9" applyNumberFormat="1" applyFont="1" applyFill="1" applyBorder="1" applyAlignment="1" applyProtection="1">
      <alignment horizontal="center" vertical="center" wrapText="1"/>
      <protection locked="0"/>
    </xf>
    <xf numFmtId="191" fontId="23" fillId="0" borderId="7" xfId="9" applyNumberFormat="1" applyFont="1" applyFill="1" applyBorder="1" applyAlignment="1" applyProtection="1">
      <alignment horizontal="right"/>
      <protection locked="0"/>
    </xf>
    <xf numFmtId="191" fontId="23" fillId="0" borderId="44" xfId="9" applyNumberFormat="1" applyFont="1" applyFill="1" applyBorder="1" applyAlignment="1" applyProtection="1">
      <alignment horizontal="right"/>
    </xf>
    <xf numFmtId="191" fontId="23" fillId="0" borderId="13" xfId="9" applyNumberFormat="1" applyFont="1" applyFill="1" applyBorder="1" applyAlignment="1" applyProtection="1">
      <alignment horizontal="right"/>
      <protection locked="0"/>
    </xf>
    <xf numFmtId="191" fontId="23" fillId="0" borderId="7" xfId="9" applyNumberFormat="1" applyFont="1" applyFill="1" applyBorder="1" applyAlignment="1" applyProtection="1">
      <alignment horizontal="right"/>
    </xf>
    <xf numFmtId="191" fontId="23" fillId="0" borderId="13" xfId="9" applyNumberFormat="1" applyFont="1" applyFill="1" applyBorder="1" applyAlignment="1" applyProtection="1">
      <alignment horizontal="right"/>
    </xf>
    <xf numFmtId="191" fontId="2" fillId="0" borderId="44" xfId="9" applyNumberFormat="1" applyFont="1" applyFill="1" applyBorder="1" applyAlignment="1" applyProtection="1">
      <alignment horizontal="right"/>
      <protection locked="0"/>
    </xf>
    <xf numFmtId="191" fontId="23" fillId="0" borderId="26" xfId="9" applyNumberFormat="1" applyFont="1" applyFill="1" applyBorder="1" applyAlignment="1" applyProtection="1">
      <alignment horizontal="right"/>
      <protection locked="0"/>
    </xf>
    <xf numFmtId="0" fontId="12" fillId="9" borderId="46" xfId="9" applyFont="1" applyFill="1" applyBorder="1" applyAlignment="1" applyProtection="1">
      <alignment horizontal="center"/>
      <protection locked="0"/>
    </xf>
    <xf numFmtId="0" fontId="12" fillId="9" borderId="19" xfId="9" applyFont="1" applyFill="1" applyBorder="1" applyAlignment="1" applyProtection="1">
      <alignment horizontal="center"/>
      <protection locked="0"/>
    </xf>
    <xf numFmtId="0" fontId="14" fillId="8" borderId="0" xfId="9" applyFont="1" applyFill="1" applyAlignment="1" applyProtection="1">
      <alignment wrapText="1"/>
      <protection locked="0"/>
    </xf>
    <xf numFmtId="3" fontId="13" fillId="0" borderId="0" xfId="9" applyNumberFormat="1" applyFont="1" applyBorder="1" applyAlignment="1" applyProtection="1">
      <alignment horizontal="right"/>
      <protection locked="0"/>
    </xf>
    <xf numFmtId="3" fontId="19" fillId="0" borderId="33" xfId="9" applyNumberFormat="1" applyFont="1" applyFill="1" applyBorder="1" applyAlignment="1" applyProtection="1">
      <alignment horizontal="right"/>
      <protection locked="0"/>
    </xf>
    <xf numFmtId="3" fontId="19" fillId="0" borderId="44" xfId="9" applyNumberFormat="1" applyFont="1" applyFill="1" applyBorder="1" applyAlignment="1" applyProtection="1">
      <alignment horizontal="right"/>
      <protection locked="0"/>
    </xf>
    <xf numFmtId="0" fontId="29" fillId="0" borderId="1" xfId="0" applyFont="1" applyBorder="1" applyProtection="1">
      <protection locked="0"/>
    </xf>
    <xf numFmtId="0" fontId="15" fillId="8" borderId="47" xfId="9" applyNumberFormat="1" applyFont="1" applyFill="1" applyBorder="1" applyAlignment="1" applyProtection="1">
      <alignment horizontal="center"/>
      <protection locked="0"/>
    </xf>
    <xf numFmtId="0" fontId="15" fillId="8" borderId="11" xfId="9" applyNumberFormat="1" applyFont="1" applyFill="1" applyBorder="1" applyAlignment="1" applyProtection="1">
      <alignment horizontal="center"/>
      <protection locked="0"/>
    </xf>
    <xf numFmtId="0" fontId="15" fillId="8" borderId="36" xfId="19" applyNumberFormat="1" applyFont="1" applyFill="1" applyBorder="1" applyAlignment="1" applyProtection="1">
      <alignment horizontal="center"/>
      <protection locked="0"/>
    </xf>
    <xf numFmtId="3" fontId="13" fillId="9" borderId="6" xfId="9" applyNumberFormat="1" applyFont="1" applyFill="1" applyBorder="1" applyAlignment="1" applyProtection="1">
      <alignment horizontal="right"/>
    </xf>
    <xf numFmtId="3" fontId="13" fillId="9" borderId="7" xfId="9" applyNumberFormat="1" applyFont="1" applyFill="1" applyBorder="1" applyAlignment="1" applyProtection="1">
      <alignment horizontal="right"/>
    </xf>
    <xf numFmtId="0" fontId="30" fillId="0" borderId="0" xfId="0" applyFont="1" applyProtection="1">
      <protection locked="0"/>
    </xf>
    <xf numFmtId="3" fontId="13" fillId="9" borderId="17" xfId="9" applyNumberFormat="1" applyFont="1" applyFill="1" applyBorder="1" applyAlignment="1" applyProtection="1">
      <alignment horizontal="right"/>
    </xf>
    <xf numFmtId="3" fontId="13" fillId="9" borderId="18" xfId="9" applyNumberFormat="1" applyFont="1" applyFill="1" applyBorder="1" applyAlignment="1" applyProtection="1">
      <alignment horizontal="right"/>
    </xf>
    <xf numFmtId="3" fontId="15" fillId="0" borderId="33" xfId="9" applyNumberFormat="1" applyFont="1" applyFill="1" applyBorder="1" applyAlignment="1" applyProtection="1">
      <alignment horizontal="right"/>
      <protection locked="0"/>
    </xf>
    <xf numFmtId="3" fontId="15" fillId="0" borderId="44" xfId="9" applyNumberFormat="1" applyFont="1" applyFill="1" applyBorder="1" applyAlignment="1" applyProtection="1">
      <alignment horizontal="right"/>
      <protection locked="0"/>
    </xf>
    <xf numFmtId="3" fontId="15" fillId="0" borderId="9" xfId="9" applyNumberFormat="1" applyFont="1" applyFill="1" applyBorder="1" applyAlignment="1" applyProtection="1">
      <alignment horizontal="right"/>
      <protection locked="0"/>
    </xf>
    <xf numFmtId="3" fontId="13" fillId="0" borderId="33" xfId="9" applyNumberFormat="1" applyFont="1" applyFill="1" applyBorder="1" applyAlignment="1" applyProtection="1">
      <alignment horizontal="right"/>
      <protection locked="0"/>
    </xf>
    <xf numFmtId="3" fontId="15" fillId="0" borderId="21" xfId="9" applyNumberFormat="1" applyFont="1" applyFill="1" applyBorder="1" applyAlignment="1" applyProtection="1">
      <alignment horizontal="right"/>
      <protection locked="0"/>
    </xf>
    <xf numFmtId="3" fontId="13" fillId="0" borderId="44" xfId="9" applyNumberFormat="1" applyFont="1" applyFill="1" applyBorder="1" applyAlignment="1" applyProtection="1">
      <alignment horizontal="right"/>
      <protection locked="0"/>
    </xf>
    <xf numFmtId="3" fontId="15" fillId="0" borderId="26" xfId="9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Protection="1">
      <protection locked="0"/>
    </xf>
    <xf numFmtId="0" fontId="30" fillId="0" borderId="0" xfId="0" applyFont="1" applyBorder="1" applyProtection="1">
      <protection locked="0"/>
    </xf>
    <xf numFmtId="0" fontId="15" fillId="8" borderId="8" xfId="9" applyNumberFormat="1" applyFont="1" applyFill="1" applyBorder="1" applyAlignment="1" applyProtection="1">
      <alignment horizontal="center"/>
      <protection locked="0"/>
    </xf>
    <xf numFmtId="0" fontId="13" fillId="9" borderId="15" xfId="9" applyNumberFormat="1" applyFont="1" applyFill="1" applyBorder="1" applyAlignment="1" applyProtection="1">
      <alignment horizontal="center"/>
      <protection locked="0"/>
    </xf>
    <xf numFmtId="0" fontId="15" fillId="8" borderId="43" xfId="9" applyNumberFormat="1" applyFont="1" applyFill="1" applyBorder="1" applyAlignment="1" applyProtection="1">
      <alignment horizontal="center"/>
      <protection locked="0"/>
    </xf>
    <xf numFmtId="0" fontId="15" fillId="8" borderId="10" xfId="9" applyNumberFormat="1" applyFont="1" applyFill="1" applyBorder="1" applyAlignment="1" applyProtection="1">
      <alignment horizontal="center"/>
      <protection locked="0"/>
    </xf>
    <xf numFmtId="0" fontId="15" fillId="8" borderId="37" xfId="19" applyNumberFormat="1" applyFont="1" applyFill="1" applyBorder="1" applyAlignment="1" applyProtection="1">
      <alignment horizontal="center"/>
      <protection locked="0"/>
    </xf>
    <xf numFmtId="3" fontId="13" fillId="9" borderId="15" xfId="9" applyNumberFormat="1" applyFont="1" applyFill="1" applyBorder="1" applyAlignment="1" applyProtection="1">
      <alignment horizontal="center"/>
      <protection locked="0"/>
    </xf>
    <xf numFmtId="0" fontId="15" fillId="8" borderId="37" xfId="9" applyNumberFormat="1" applyFont="1" applyFill="1" applyBorder="1" applyAlignment="1" applyProtection="1">
      <alignment horizontal="center"/>
      <protection locked="0"/>
    </xf>
    <xf numFmtId="0" fontId="13" fillId="8" borderId="48" xfId="9" applyFont="1" applyFill="1" applyBorder="1" applyAlignment="1" applyProtection="1">
      <alignment horizontal="left"/>
      <protection locked="0"/>
    </xf>
    <xf numFmtId="0" fontId="13" fillId="9" borderId="2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3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" xfId="9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9" applyNumberFormat="1" applyFont="1" applyFill="1" applyBorder="1" applyAlignment="1" applyProtection="1">
      <alignment horizontal="right"/>
    </xf>
    <xf numFmtId="3" fontId="19" fillId="0" borderId="12" xfId="9" applyNumberFormat="1" applyFont="1" applyFill="1" applyBorder="1" applyAlignment="1" applyProtection="1">
      <alignment horizontal="right"/>
    </xf>
    <xf numFmtId="3" fontId="18" fillId="0" borderId="33" xfId="9" applyNumberFormat="1" applyFont="1" applyFill="1" applyBorder="1" applyAlignment="1" applyProtection="1">
      <alignment horizontal="right"/>
    </xf>
    <xf numFmtId="0" fontId="20" fillId="9" borderId="3" xfId="9" applyFont="1" applyFill="1" applyBorder="1" applyAlignment="1" applyProtection="1">
      <alignment horizontal="center"/>
      <protection locked="0"/>
    </xf>
    <xf numFmtId="0" fontId="11" fillId="9" borderId="3" xfId="9" applyFont="1" applyFill="1" applyBorder="1" applyAlignment="1" applyProtection="1">
      <alignment horizontal="center"/>
      <protection locked="0"/>
    </xf>
    <xf numFmtId="0" fontId="21" fillId="9" borderId="45" xfId="9" applyNumberFormat="1" applyFont="1" applyFill="1" applyBorder="1" applyAlignment="1" applyProtection="1">
      <alignment horizontal="center"/>
      <protection locked="0"/>
    </xf>
    <xf numFmtId="0" fontId="21" fillId="9" borderId="38" xfId="9" applyFont="1" applyFill="1" applyBorder="1" applyAlignment="1" applyProtection="1">
      <protection locked="0"/>
    </xf>
    <xf numFmtId="3" fontId="21" fillId="9" borderId="4" xfId="9" applyNumberFormat="1" applyFont="1" applyFill="1" applyBorder="1" applyAlignment="1" applyProtection="1">
      <alignment horizontal="center"/>
      <protection locked="0"/>
    </xf>
    <xf numFmtId="3" fontId="2" fillId="9" borderId="4" xfId="9" applyNumberFormat="1" applyFont="1" applyFill="1" applyBorder="1" applyAlignment="1" applyProtection="1">
      <alignment horizontal="right"/>
      <protection locked="0"/>
    </xf>
    <xf numFmtId="0" fontId="24" fillId="0" borderId="8" xfId="9" applyFont="1" applyBorder="1" applyAlignment="1" applyProtection="1">
      <alignment horizontal="center"/>
      <protection locked="0"/>
    </xf>
    <xf numFmtId="0" fontId="24" fillId="0" borderId="8" xfId="9" applyFont="1" applyBorder="1" applyAlignment="1" applyProtection="1">
      <protection locked="0"/>
    </xf>
    <xf numFmtId="3" fontId="23" fillId="0" borderId="8" xfId="9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0" fontId="24" fillId="0" borderId="8" xfId="9" applyNumberFormat="1" applyFont="1" applyBorder="1" applyAlignment="1" applyProtection="1">
      <alignment horizontal="center"/>
      <protection locked="0"/>
    </xf>
    <xf numFmtId="0" fontId="24" fillId="8" borderId="8" xfId="9" applyFont="1" applyFill="1" applyBorder="1" applyAlignment="1" applyProtection="1">
      <alignment wrapText="1"/>
      <protection locked="0"/>
    </xf>
    <xf numFmtId="0" fontId="24" fillId="8" borderId="8" xfId="9" applyNumberFormat="1" applyFont="1" applyFill="1" applyBorder="1" applyAlignment="1" applyProtection="1">
      <alignment horizontal="center"/>
      <protection locked="0"/>
    </xf>
    <xf numFmtId="3" fontId="23" fillId="8" borderId="8" xfId="9" applyNumberFormat="1" applyFont="1" applyFill="1" applyBorder="1" applyAlignment="1" applyProtection="1">
      <alignment horizontal="right"/>
      <protection locked="0"/>
    </xf>
    <xf numFmtId="0" fontId="24" fillId="8" borderId="8" xfId="9" applyFont="1" applyFill="1" applyBorder="1" applyAlignment="1" applyProtection="1">
      <protection locked="0"/>
    </xf>
    <xf numFmtId="0" fontId="21" fillId="9" borderId="14" xfId="9" applyNumberFormat="1" applyFont="1" applyFill="1" applyBorder="1" applyAlignment="1" applyProtection="1">
      <alignment horizontal="center"/>
      <protection locked="0"/>
    </xf>
    <xf numFmtId="0" fontId="21" fillId="9" borderId="40" xfId="9" applyFont="1" applyFill="1" applyBorder="1" applyAlignment="1" applyProtection="1">
      <alignment wrapText="1"/>
      <protection locked="0"/>
    </xf>
    <xf numFmtId="0" fontId="21" fillId="9" borderId="15" xfId="9" applyNumberFormat="1" applyFont="1" applyFill="1" applyBorder="1" applyAlignment="1" applyProtection="1">
      <alignment horizontal="center"/>
      <protection locked="0"/>
    </xf>
    <xf numFmtId="3" fontId="2" fillId="9" borderId="15" xfId="9" applyNumberFormat="1" applyFont="1" applyFill="1" applyBorder="1" applyAlignment="1" applyProtection="1">
      <alignment horizontal="right"/>
      <protection locked="0"/>
    </xf>
    <xf numFmtId="0" fontId="24" fillId="0" borderId="43" xfId="9" applyNumberFormat="1" applyFont="1" applyBorder="1" applyAlignment="1" applyProtection="1">
      <alignment horizontal="center"/>
      <protection locked="0"/>
    </xf>
    <xf numFmtId="0" fontId="24" fillId="8" borderId="41" xfId="9" applyFont="1" applyFill="1" applyBorder="1" applyAlignment="1" applyProtection="1">
      <alignment wrapText="1"/>
      <protection locked="0"/>
    </xf>
    <xf numFmtId="0" fontId="24" fillId="8" borderId="49" xfId="9" applyNumberFormat="1" applyFont="1" applyFill="1" applyBorder="1" applyAlignment="1" applyProtection="1">
      <alignment horizontal="center"/>
      <protection locked="0"/>
    </xf>
    <xf numFmtId="3" fontId="23" fillId="8" borderId="49" xfId="9" applyNumberFormat="1" applyFont="1" applyFill="1" applyBorder="1" applyAlignment="1" applyProtection="1">
      <alignment horizontal="right"/>
      <protection locked="0"/>
    </xf>
    <xf numFmtId="0" fontId="24" fillId="0" borderId="10" xfId="9" applyNumberFormat="1" applyFont="1" applyBorder="1" applyAlignment="1" applyProtection="1">
      <alignment horizontal="center"/>
      <protection locked="0"/>
    </xf>
    <xf numFmtId="0" fontId="24" fillId="8" borderId="42" xfId="9" applyFont="1" applyFill="1" applyBorder="1" applyAlignment="1" applyProtection="1">
      <protection locked="0"/>
    </xf>
    <xf numFmtId="0" fontId="24" fillId="8" borderId="10" xfId="9" applyNumberFormat="1" applyFont="1" applyFill="1" applyBorder="1" applyAlignment="1" applyProtection="1">
      <alignment horizontal="center"/>
      <protection locked="0"/>
    </xf>
    <xf numFmtId="3" fontId="23" fillId="8" borderId="10" xfId="9" applyNumberFormat="1" applyFont="1" applyFill="1" applyBorder="1" applyAlignment="1" applyProtection="1">
      <alignment horizontal="right"/>
      <protection locked="0"/>
    </xf>
    <xf numFmtId="0" fontId="24" fillId="8" borderId="39" xfId="9" applyFont="1" applyFill="1" applyBorder="1" applyAlignment="1" applyProtection="1">
      <alignment wrapText="1"/>
      <protection locked="0"/>
    </xf>
    <xf numFmtId="0" fontId="21" fillId="9" borderId="2" xfId="9" applyNumberFormat="1" applyFont="1" applyFill="1" applyBorder="1" applyAlignment="1" applyProtection="1">
      <alignment horizontal="center"/>
      <protection locked="0"/>
    </xf>
    <xf numFmtId="0" fontId="21" fillId="9" borderId="3" xfId="9" applyFont="1" applyFill="1" applyBorder="1" applyAlignment="1" applyProtection="1">
      <alignment wrapText="1"/>
      <protection locked="0"/>
    </xf>
    <xf numFmtId="0" fontId="21" fillId="9" borderId="24" xfId="9" applyNumberFormat="1" applyFont="1" applyFill="1" applyBorder="1" applyAlignment="1" applyProtection="1">
      <alignment horizontal="center"/>
      <protection locked="0"/>
    </xf>
    <xf numFmtId="3" fontId="2" fillId="9" borderId="24" xfId="9" applyNumberFormat="1" applyFont="1" applyFill="1" applyBorder="1" applyAlignment="1" applyProtection="1">
      <alignment horizontal="right"/>
      <protection locked="0"/>
    </xf>
    <xf numFmtId="0" fontId="24" fillId="8" borderId="42" xfId="9" applyFont="1" applyFill="1" applyBorder="1" applyAlignment="1" applyProtection="1">
      <alignment wrapText="1"/>
      <protection locked="0"/>
    </xf>
    <xf numFmtId="0" fontId="21" fillId="9" borderId="15" xfId="9" applyFont="1" applyFill="1" applyBorder="1" applyAlignment="1" applyProtection="1">
      <alignment wrapText="1"/>
      <protection locked="0"/>
    </xf>
    <xf numFmtId="0" fontId="21" fillId="2" borderId="43" xfId="20" applyNumberFormat="1" applyFont="1" applyFill="1" applyBorder="1" applyAlignment="1" applyProtection="1">
      <alignment horizontal="center"/>
      <protection locked="0"/>
    </xf>
    <xf numFmtId="0" fontId="24" fillId="8" borderId="37" xfId="20" applyFont="1" applyFill="1" applyBorder="1" applyAlignment="1" applyProtection="1">
      <protection locked="0"/>
    </xf>
    <xf numFmtId="0" fontId="24" fillId="8" borderId="4" xfId="20" applyNumberFormat="1" applyFont="1" applyFill="1" applyBorder="1" applyAlignment="1" applyProtection="1">
      <alignment horizontal="center"/>
      <protection locked="0"/>
    </xf>
    <xf numFmtId="3" fontId="23" fillId="8" borderId="4" xfId="20" applyNumberFormat="1" applyFont="1" applyFill="1" applyBorder="1" applyAlignment="1" applyProtection="1">
      <alignment horizontal="right"/>
      <protection locked="0"/>
    </xf>
    <xf numFmtId="3" fontId="21" fillId="9" borderId="15" xfId="9" applyNumberFormat="1" applyFont="1" applyFill="1" applyBorder="1" applyAlignment="1" applyProtection="1">
      <alignment horizontal="center"/>
      <protection locked="0"/>
    </xf>
    <xf numFmtId="0" fontId="24" fillId="0" borderId="37" xfId="9" applyNumberFormat="1" applyFont="1" applyBorder="1" applyAlignment="1" applyProtection="1">
      <alignment horizontal="center"/>
      <protection locked="0"/>
    </xf>
    <xf numFmtId="0" fontId="24" fillId="8" borderId="37" xfId="9" applyFont="1" applyFill="1" applyBorder="1" applyAlignment="1" applyProtection="1">
      <alignment horizontal="left" wrapText="1"/>
      <protection locked="0"/>
    </xf>
    <xf numFmtId="0" fontId="24" fillId="8" borderId="4" xfId="9" applyNumberFormat="1" applyFont="1" applyFill="1" applyBorder="1" applyAlignment="1" applyProtection="1">
      <alignment horizontal="center"/>
      <protection locked="0"/>
    </xf>
    <xf numFmtId="3" fontId="23" fillId="8" borderId="4" xfId="9" applyNumberFormat="1" applyFont="1" applyFill="1" applyBorder="1" applyAlignment="1" applyProtection="1">
      <alignment horizontal="right"/>
      <protection locked="0"/>
    </xf>
    <xf numFmtId="0" fontId="24" fillId="8" borderId="10" xfId="9" applyFont="1" applyFill="1" applyBorder="1" applyAlignment="1" applyProtection="1">
      <alignment wrapText="1"/>
      <protection locked="0"/>
    </xf>
    <xf numFmtId="0" fontId="13" fillId="8" borderId="0" xfId="9" applyFont="1" applyFill="1" applyBorder="1" applyAlignment="1" applyProtection="1">
      <alignment horizontal="center" wrapText="1"/>
      <protection locked="0"/>
    </xf>
    <xf numFmtId="0" fontId="13" fillId="2" borderId="0" xfId="9" applyFont="1" applyFill="1" applyAlignment="1" applyProtection="1">
      <alignment horizontal="left" wrapText="1"/>
      <protection locked="0"/>
    </xf>
    <xf numFmtId="0" fontId="13" fillId="8" borderId="0" xfId="9" applyFont="1" applyFill="1" applyBorder="1" applyAlignment="1" applyProtection="1">
      <alignment horizontal="left" wrapText="1"/>
      <protection locked="0"/>
    </xf>
    <xf numFmtId="0" fontId="14" fillId="8" borderId="0" xfId="9" applyFont="1" applyFill="1" applyAlignment="1" applyProtection="1">
      <alignment wrapText="1"/>
      <protection locked="0"/>
    </xf>
    <xf numFmtId="3" fontId="0" fillId="9" borderId="0" xfId="0" applyNumberFormat="1" applyFill="1" applyProtection="1">
      <protection locked="0"/>
    </xf>
    <xf numFmtId="0" fontId="13" fillId="0" borderId="5" xfId="9" applyNumberFormat="1" applyFont="1" applyFill="1" applyBorder="1" applyAlignment="1" applyProtection="1">
      <alignment horizontal="center"/>
      <protection locked="0"/>
    </xf>
    <xf numFmtId="0" fontId="13" fillId="0" borderId="4" xfId="9" applyFont="1" applyFill="1" applyBorder="1" applyAlignment="1" applyProtection="1">
      <protection locked="0"/>
    </xf>
    <xf numFmtId="0" fontId="18" fillId="0" borderId="5" xfId="9" applyNumberFormat="1" applyFont="1" applyFill="1" applyBorder="1" applyAlignment="1" applyProtection="1">
      <alignment horizontal="center"/>
      <protection locked="0"/>
    </xf>
    <xf numFmtId="3" fontId="18" fillId="0" borderId="6" xfId="9" applyNumberFormat="1" applyFont="1" applyFill="1" applyBorder="1" applyAlignment="1" applyProtection="1">
      <alignment horizontal="right"/>
    </xf>
    <xf numFmtId="0" fontId="15" fillId="0" borderId="9" xfId="9" applyFont="1" applyFill="1" applyBorder="1" applyAlignment="1" applyProtection="1">
      <alignment horizontal="center"/>
      <protection locked="0"/>
    </xf>
    <xf numFmtId="0" fontId="15" fillId="0" borderId="8" xfId="9" applyFont="1" applyFill="1" applyBorder="1" applyAlignment="1" applyProtection="1">
      <protection locked="0"/>
    </xf>
    <xf numFmtId="0" fontId="19" fillId="0" borderId="9" xfId="9" applyFont="1" applyFill="1" applyBorder="1" applyAlignment="1" applyProtection="1">
      <alignment horizontal="center"/>
      <protection locked="0"/>
    </xf>
    <xf numFmtId="0" fontId="15" fillId="0" borderId="9" xfId="9" applyNumberFormat="1" applyFont="1" applyFill="1" applyBorder="1" applyAlignment="1" applyProtection="1">
      <alignment horizontal="center"/>
      <protection locked="0"/>
    </xf>
    <xf numFmtId="0" fontId="15" fillId="0" borderId="8" xfId="9" applyFont="1" applyFill="1" applyBorder="1" applyAlignment="1" applyProtection="1">
      <alignment wrapText="1"/>
      <protection locked="0"/>
    </xf>
    <xf numFmtId="0" fontId="19" fillId="0" borderId="9" xfId="9" applyNumberFormat="1" applyFont="1" applyFill="1" applyBorder="1" applyAlignment="1" applyProtection="1">
      <alignment horizontal="center"/>
      <protection locked="0"/>
    </xf>
    <xf numFmtId="0" fontId="13" fillId="0" borderId="15" xfId="9" applyFont="1" applyFill="1" applyBorder="1" applyAlignment="1" applyProtection="1">
      <alignment wrapText="1"/>
      <protection locked="0"/>
    </xf>
    <xf numFmtId="0" fontId="18" fillId="0" borderId="16" xfId="9" applyNumberFormat="1" applyFont="1" applyFill="1" applyBorder="1" applyAlignment="1" applyProtection="1">
      <alignment horizontal="center"/>
      <protection locked="0"/>
    </xf>
    <xf numFmtId="3" fontId="18" fillId="0" borderId="17" xfId="9" applyNumberFormat="1" applyFont="1" applyFill="1" applyBorder="1" applyAlignment="1" applyProtection="1">
      <alignment horizontal="right"/>
    </xf>
    <xf numFmtId="3" fontId="18" fillId="0" borderId="16" xfId="9" applyNumberFormat="1" applyFont="1" applyFill="1" applyBorder="1" applyAlignment="1" applyProtection="1">
      <alignment horizontal="right"/>
    </xf>
    <xf numFmtId="0" fontId="19" fillId="0" borderId="47" xfId="9" applyNumberFormat="1" applyFont="1" applyFill="1" applyBorder="1" applyAlignment="1" applyProtection="1">
      <alignment horizontal="center"/>
      <protection locked="0"/>
    </xf>
    <xf numFmtId="0" fontId="15" fillId="0" borderId="10" xfId="9" applyFont="1" applyFill="1" applyBorder="1" applyAlignment="1" applyProtection="1">
      <protection locked="0"/>
    </xf>
    <xf numFmtId="0" fontId="19" fillId="0" borderId="11" xfId="9" applyNumberFormat="1" applyFont="1" applyFill="1" applyBorder="1" applyAlignment="1" applyProtection="1">
      <alignment horizontal="center"/>
      <protection locked="0"/>
    </xf>
    <xf numFmtId="0" fontId="15" fillId="0" borderId="10" xfId="9" applyFont="1" applyFill="1" applyBorder="1" applyAlignment="1" applyProtection="1">
      <alignment wrapText="1"/>
      <protection locked="0"/>
    </xf>
    <xf numFmtId="0" fontId="15" fillId="0" borderId="8" xfId="19" applyFont="1" applyFill="1" applyBorder="1" applyAlignment="1" applyProtection="1">
      <protection locked="0"/>
    </xf>
    <xf numFmtId="0" fontId="15" fillId="0" borderId="8" xfId="9" applyFont="1" applyFill="1" applyBorder="1" applyAlignment="1" applyProtection="1">
      <alignment horizontal="left" wrapText="1"/>
      <protection locked="0"/>
    </xf>
    <xf numFmtId="0" fontId="19" fillId="0" borderId="36" xfId="9" applyNumberFormat="1" applyFont="1" applyFill="1" applyBorder="1" applyAlignment="1" applyProtection="1">
      <alignment horizontal="center"/>
      <protection locked="0"/>
    </xf>
    <xf numFmtId="0" fontId="13" fillId="0" borderId="4" xfId="9" applyNumberFormat="1" applyFont="1" applyFill="1" applyBorder="1" applyAlignment="1" applyProtection="1">
      <alignment horizontal="center"/>
      <protection locked="0"/>
    </xf>
    <xf numFmtId="3" fontId="17" fillId="0" borderId="6" xfId="9" applyNumberFormat="1" applyFont="1" applyFill="1" applyBorder="1" applyAlignment="1" applyProtection="1">
      <alignment horizontal="right"/>
    </xf>
    <xf numFmtId="3" fontId="17" fillId="0" borderId="7" xfId="9" applyNumberFormat="1" applyFont="1" applyFill="1" applyBorder="1" applyAlignment="1" applyProtection="1">
      <alignment horizontal="right"/>
    </xf>
    <xf numFmtId="0" fontId="15" fillId="0" borderId="8" xfId="9" applyFont="1" applyFill="1" applyBorder="1" applyAlignment="1" applyProtection="1">
      <alignment horizontal="center"/>
      <protection locked="0"/>
    </xf>
    <xf numFmtId="3" fontId="16" fillId="0" borderId="6" xfId="9" applyNumberFormat="1" applyFont="1" applyFill="1" applyBorder="1" applyAlignment="1" applyProtection="1">
      <alignment horizontal="right"/>
    </xf>
    <xf numFmtId="3" fontId="16" fillId="0" borderId="7" xfId="9" applyNumberFormat="1" applyFont="1" applyFill="1" applyBorder="1" applyAlignment="1" applyProtection="1">
      <alignment horizontal="right"/>
    </xf>
    <xf numFmtId="0" fontId="15" fillId="0" borderId="8" xfId="9" applyNumberFormat="1" applyFont="1" applyFill="1" applyBorder="1" applyAlignment="1" applyProtection="1">
      <alignment horizontal="center"/>
      <protection locked="0"/>
    </xf>
    <xf numFmtId="0" fontId="13" fillId="0" borderId="14" xfId="9" applyNumberFormat="1" applyFont="1" applyFill="1" applyBorder="1" applyAlignment="1" applyProtection="1">
      <alignment horizontal="center"/>
      <protection locked="0"/>
    </xf>
    <xf numFmtId="0" fontId="13" fillId="0" borderId="16" xfId="9" applyNumberFormat="1" applyFont="1" applyFill="1" applyBorder="1" applyAlignment="1" applyProtection="1">
      <alignment horizontal="center"/>
      <protection locked="0"/>
    </xf>
    <xf numFmtId="3" fontId="17" fillId="0" borderId="17" xfId="9" applyNumberFormat="1" applyFont="1" applyFill="1" applyBorder="1" applyAlignment="1" applyProtection="1">
      <alignment horizontal="right"/>
    </xf>
    <xf numFmtId="0" fontId="15" fillId="0" borderId="43" xfId="9" applyNumberFormat="1" applyFont="1" applyFill="1" applyBorder="1" applyAlignment="1" applyProtection="1">
      <alignment horizontal="center"/>
      <protection locked="0"/>
    </xf>
    <xf numFmtId="0" fontId="15" fillId="0" borderId="37" xfId="9" applyFont="1" applyFill="1" applyBorder="1" applyAlignment="1" applyProtection="1">
      <alignment wrapText="1"/>
      <protection locked="0"/>
    </xf>
    <xf numFmtId="0" fontId="16" fillId="0" borderId="47" xfId="9" applyNumberFormat="1" applyFont="1" applyFill="1" applyBorder="1" applyAlignment="1" applyProtection="1">
      <alignment horizontal="center"/>
      <protection locked="0"/>
    </xf>
    <xf numFmtId="3" fontId="16" fillId="0" borderId="21" xfId="9" applyNumberFormat="1" applyFont="1" applyFill="1" applyBorder="1" applyAlignment="1" applyProtection="1">
      <alignment horizontal="right"/>
    </xf>
    <xf numFmtId="0" fontId="15" fillId="0" borderId="10" xfId="9" applyNumberFormat="1" applyFont="1" applyFill="1" applyBorder="1" applyAlignment="1" applyProtection="1">
      <alignment horizontal="center"/>
      <protection locked="0"/>
    </xf>
    <xf numFmtId="0" fontId="16" fillId="0" borderId="11" xfId="9" applyNumberFormat="1" applyFont="1" applyFill="1" applyBorder="1" applyAlignment="1" applyProtection="1">
      <alignment horizontal="center"/>
      <protection locked="0"/>
    </xf>
    <xf numFmtId="0" fontId="16" fillId="0" borderId="9" xfId="9" applyNumberFormat="1" applyFont="1" applyFill="1" applyBorder="1" applyAlignment="1" applyProtection="1">
      <alignment horizontal="center"/>
      <protection locked="0"/>
    </xf>
    <xf numFmtId="0" fontId="15" fillId="0" borderId="37" xfId="19" applyFont="1" applyFill="1" applyBorder="1" applyAlignment="1" applyProtection="1">
      <protection locked="0"/>
    </xf>
    <xf numFmtId="0" fontId="15" fillId="0" borderId="37" xfId="9" applyNumberFormat="1" applyFont="1" applyFill="1" applyBorder="1" applyAlignment="1" applyProtection="1">
      <alignment horizontal="center"/>
      <protection locked="0"/>
    </xf>
    <xf numFmtId="0" fontId="15" fillId="0" borderId="37" xfId="9" applyFont="1" applyFill="1" applyBorder="1" applyAlignment="1" applyProtection="1">
      <alignment horizontal="left" wrapText="1"/>
      <protection locked="0"/>
    </xf>
    <xf numFmtId="0" fontId="15" fillId="0" borderId="36" xfId="9" applyNumberFormat="1" applyFont="1" applyFill="1" applyBorder="1" applyAlignment="1" applyProtection="1">
      <alignment horizontal="center"/>
      <protection locked="0"/>
    </xf>
    <xf numFmtId="3" fontId="13" fillId="0" borderId="16" xfId="9" applyNumberFormat="1" applyFont="1" applyFill="1" applyBorder="1" applyAlignment="1" applyProtection="1">
      <alignment horizontal="center"/>
      <protection locked="0"/>
    </xf>
    <xf numFmtId="3" fontId="17" fillId="0" borderId="18" xfId="9" applyNumberFormat="1" applyFont="1" applyFill="1" applyBorder="1" applyAlignment="1" applyProtection="1">
      <alignment horizontal="right"/>
    </xf>
    <xf numFmtId="0" fontId="13" fillId="0" borderId="45" xfId="9" applyNumberFormat="1" applyFont="1" applyFill="1" applyBorder="1" applyAlignment="1" applyProtection="1">
      <alignment horizontal="center"/>
      <protection locked="0"/>
    </xf>
    <xf numFmtId="0" fontId="13" fillId="0" borderId="38" xfId="9" applyFont="1" applyFill="1" applyBorder="1" applyAlignment="1" applyProtection="1">
      <protection locked="0"/>
    </xf>
    <xf numFmtId="3" fontId="13" fillId="0" borderId="8" xfId="9" applyNumberFormat="1" applyFont="1" applyFill="1" applyBorder="1" applyAlignment="1" applyProtection="1">
      <alignment horizontal="center"/>
      <protection locked="0"/>
    </xf>
    <xf numFmtId="3" fontId="18" fillId="0" borderId="6" xfId="9" applyNumberFormat="1" applyFont="1" applyFill="1" applyBorder="1" applyAlignment="1" applyProtection="1">
      <alignment horizontal="right"/>
      <protection locked="0"/>
    </xf>
    <xf numFmtId="0" fontId="15" fillId="0" borderId="39" xfId="9" applyFont="1" applyFill="1" applyBorder="1" applyAlignment="1" applyProtection="1">
      <protection locked="0"/>
    </xf>
    <xf numFmtId="0" fontId="19" fillId="0" borderId="8" xfId="9" applyFont="1" applyFill="1" applyBorder="1" applyAlignment="1" applyProtection="1">
      <alignment horizontal="center"/>
      <protection locked="0"/>
    </xf>
    <xf numFmtId="0" fontId="15" fillId="0" borderId="39" xfId="9" applyFont="1" applyFill="1" applyBorder="1" applyAlignment="1" applyProtection="1">
      <alignment wrapText="1"/>
      <protection locked="0"/>
    </xf>
    <xf numFmtId="0" fontId="19" fillId="0" borderId="8" xfId="9" applyNumberFormat="1" applyFont="1" applyFill="1" applyBorder="1" applyAlignment="1" applyProtection="1">
      <alignment horizontal="center"/>
      <protection locked="0"/>
    </xf>
    <xf numFmtId="0" fontId="13" fillId="0" borderId="40" xfId="9" applyFont="1" applyFill="1" applyBorder="1" applyAlignment="1" applyProtection="1">
      <alignment wrapText="1"/>
      <protection locked="0"/>
    </xf>
    <xf numFmtId="0" fontId="18" fillId="0" borderId="15" xfId="9" applyNumberFormat="1" applyFont="1" applyFill="1" applyBorder="1" applyAlignment="1" applyProtection="1">
      <alignment horizontal="center"/>
      <protection locked="0"/>
    </xf>
    <xf numFmtId="3" fontId="18" fillId="0" borderId="17" xfId="9" applyNumberFormat="1" applyFont="1" applyFill="1" applyBorder="1" applyAlignment="1" applyProtection="1">
      <alignment horizontal="right"/>
      <protection locked="0"/>
    </xf>
    <xf numFmtId="0" fontId="15" fillId="0" borderId="41" xfId="9" applyFont="1" applyFill="1" applyBorder="1" applyAlignment="1" applyProtection="1">
      <alignment wrapText="1"/>
      <protection locked="0"/>
    </xf>
    <xf numFmtId="0" fontId="19" fillId="0" borderId="43" xfId="9" applyNumberFormat="1" applyFont="1" applyFill="1" applyBorder="1" applyAlignment="1" applyProtection="1">
      <alignment horizontal="center"/>
      <protection locked="0"/>
    </xf>
    <xf numFmtId="0" fontId="15" fillId="0" borderId="42" xfId="9" applyFont="1" applyFill="1" applyBorder="1" applyAlignment="1" applyProtection="1">
      <protection locked="0"/>
    </xf>
    <xf numFmtId="0" fontId="19" fillId="0" borderId="10" xfId="9" applyNumberFormat="1" applyFont="1" applyFill="1" applyBorder="1" applyAlignment="1" applyProtection="1">
      <alignment horizontal="center"/>
      <protection locked="0"/>
    </xf>
    <xf numFmtId="0" fontId="15" fillId="0" borderId="42" xfId="9" applyFont="1" applyFill="1" applyBorder="1" applyAlignment="1" applyProtection="1">
      <alignment wrapText="1"/>
      <protection locked="0"/>
    </xf>
    <xf numFmtId="0" fontId="13" fillId="0" borderId="43" xfId="19" applyNumberFormat="1" applyFont="1" applyFill="1" applyBorder="1" applyAlignment="1" applyProtection="1">
      <alignment horizontal="center"/>
      <protection locked="0"/>
    </xf>
    <xf numFmtId="0" fontId="15" fillId="0" borderId="41" xfId="19" applyFont="1" applyFill="1" applyBorder="1" applyAlignment="1" applyProtection="1">
      <protection locked="0"/>
    </xf>
    <xf numFmtId="0" fontId="19" fillId="0" borderId="37" xfId="19" applyNumberFormat="1" applyFont="1" applyFill="1" applyBorder="1" applyAlignment="1" applyProtection="1">
      <alignment horizontal="center"/>
      <protection locked="0"/>
    </xf>
    <xf numFmtId="3" fontId="18" fillId="0" borderId="15" xfId="9" applyNumberFormat="1" applyFont="1" applyFill="1" applyBorder="1" applyAlignment="1" applyProtection="1">
      <alignment horizontal="center"/>
      <protection locked="0"/>
    </xf>
    <xf numFmtId="0" fontId="15" fillId="0" borderId="41" xfId="9" applyFont="1" applyFill="1" applyBorder="1" applyAlignment="1" applyProtection="1">
      <alignment horizontal="left" wrapText="1"/>
      <protection locked="0"/>
    </xf>
    <xf numFmtId="0" fontId="19" fillId="0" borderId="37" xfId="9" applyNumberFormat="1" applyFont="1" applyFill="1" applyBorder="1" applyAlignment="1" applyProtection="1">
      <alignment horizontal="center"/>
      <protection locked="0"/>
    </xf>
    <xf numFmtId="3" fontId="13" fillId="0" borderId="9" xfId="9" applyNumberFormat="1" applyFont="1" applyFill="1" applyBorder="1" applyAlignment="1" applyProtection="1">
      <alignment horizontal="center"/>
      <protection locked="0"/>
    </xf>
    <xf numFmtId="191" fontId="2" fillId="0" borderId="6" xfId="9" applyNumberFormat="1" applyFont="1" applyFill="1" applyBorder="1" applyAlignment="1" applyProtection="1">
      <alignment horizontal="right"/>
    </xf>
    <xf numFmtId="191" fontId="2" fillId="0" borderId="7" xfId="9" applyNumberFormat="1" applyFont="1" applyFill="1" applyBorder="1" applyAlignment="1" applyProtection="1">
      <alignment horizontal="right"/>
    </xf>
    <xf numFmtId="191" fontId="2" fillId="0" borderId="17" xfId="9" applyNumberFormat="1" applyFont="1" applyFill="1" applyBorder="1" applyAlignment="1" applyProtection="1">
      <alignment horizontal="right"/>
    </xf>
    <xf numFmtId="191" fontId="2" fillId="0" borderId="18" xfId="9" applyNumberFormat="1" applyFont="1" applyFill="1" applyBorder="1" applyAlignment="1" applyProtection="1">
      <alignment horizontal="right"/>
    </xf>
    <xf numFmtId="0" fontId="13" fillId="0" borderId="43" xfId="20" applyNumberFormat="1" applyFont="1" applyFill="1" applyBorder="1" applyAlignment="1" applyProtection="1">
      <alignment horizontal="center"/>
      <protection locked="0"/>
    </xf>
    <xf numFmtId="0" fontId="15" fillId="0" borderId="37" xfId="20" applyFont="1" applyFill="1" applyBorder="1" applyAlignment="1" applyProtection="1">
      <protection locked="0"/>
    </xf>
    <xf numFmtId="0" fontId="16" fillId="0" borderId="36" xfId="2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3" fontId="19" fillId="0" borderId="48" xfId="9" applyNumberFormat="1" applyFont="1" applyFill="1" applyBorder="1" applyAlignment="1" applyProtection="1">
      <alignment horizontal="right"/>
      <protection locked="0"/>
    </xf>
    <xf numFmtId="3" fontId="19" fillId="0" borderId="50" xfId="9" applyNumberFormat="1" applyFont="1" applyFill="1" applyBorder="1" applyAlignment="1" applyProtection="1">
      <alignment horizontal="right"/>
      <protection locked="0"/>
    </xf>
    <xf numFmtId="3" fontId="18" fillId="9" borderId="51" xfId="9" applyNumberFormat="1" applyFont="1" applyFill="1" applyBorder="1" applyAlignment="1" applyProtection="1">
      <alignment horizontal="right"/>
    </xf>
    <xf numFmtId="3" fontId="19" fillId="0" borderId="0" xfId="9" applyNumberFormat="1" applyFont="1" applyFill="1" applyBorder="1" applyAlignment="1" applyProtection="1">
      <alignment horizontal="right"/>
      <protection locked="0"/>
    </xf>
    <xf numFmtId="3" fontId="18" fillId="0" borderId="0" xfId="9" applyNumberFormat="1" applyFont="1" applyFill="1" applyBorder="1" applyAlignment="1" applyProtection="1">
      <alignment horizontal="right"/>
      <protection locked="0"/>
    </xf>
    <xf numFmtId="3" fontId="19" fillId="0" borderId="1" xfId="9" applyNumberFormat="1" applyFont="1" applyFill="1" applyBorder="1" applyAlignment="1" applyProtection="1">
      <alignment horizontal="right"/>
      <protection locked="0"/>
    </xf>
    <xf numFmtId="0" fontId="15" fillId="0" borderId="49" xfId="9" applyNumberFormat="1" applyFont="1" applyFill="1" applyBorder="1" applyAlignment="1" applyProtection="1">
      <alignment horizontal="center"/>
      <protection locked="0"/>
    </xf>
    <xf numFmtId="0" fontId="15" fillId="0" borderId="52" xfId="9" applyFont="1" applyFill="1" applyBorder="1" applyAlignment="1" applyProtection="1">
      <protection locked="0"/>
    </xf>
    <xf numFmtId="0" fontId="19" fillId="0" borderId="49" xfId="9" applyNumberFormat="1" applyFont="1" applyFill="1" applyBorder="1" applyAlignment="1" applyProtection="1">
      <alignment horizontal="center"/>
      <protection locked="0"/>
    </xf>
    <xf numFmtId="3" fontId="19" fillId="0" borderId="53" xfId="9" applyNumberFormat="1" applyFont="1" applyFill="1" applyBorder="1" applyAlignment="1" applyProtection="1">
      <alignment horizontal="right"/>
    </xf>
    <xf numFmtId="3" fontId="19" fillId="0" borderId="53" xfId="9" applyNumberFormat="1" applyFont="1" applyFill="1" applyBorder="1" applyAlignment="1" applyProtection="1">
      <alignment horizontal="right"/>
      <protection locked="0"/>
    </xf>
    <xf numFmtId="3" fontId="19" fillId="0" borderId="54" xfId="9" applyNumberFormat="1" applyFont="1" applyFill="1" applyBorder="1" applyAlignment="1" applyProtection="1">
      <alignment horizontal="right"/>
    </xf>
    <xf numFmtId="3" fontId="19" fillId="0" borderId="7" xfId="9" applyNumberFormat="1" applyFont="1" applyFill="1" applyBorder="1" applyAlignment="1" applyProtection="1">
      <alignment horizontal="right"/>
    </xf>
    <xf numFmtId="3" fontId="18" fillId="0" borderId="18" xfId="9" applyNumberFormat="1" applyFont="1" applyFill="1" applyBorder="1" applyAlignment="1" applyProtection="1">
      <alignment horizontal="right"/>
    </xf>
    <xf numFmtId="3" fontId="19" fillId="0" borderId="44" xfId="9" applyNumberFormat="1" applyFont="1" applyFill="1" applyBorder="1" applyAlignment="1" applyProtection="1">
      <alignment horizontal="right"/>
    </xf>
    <xf numFmtId="3" fontId="19" fillId="0" borderId="13" xfId="9" applyNumberFormat="1" applyFont="1" applyFill="1" applyBorder="1" applyAlignment="1" applyProtection="1">
      <alignment horizontal="right"/>
    </xf>
    <xf numFmtId="0" fontId="15" fillId="0" borderId="55" xfId="9" applyFont="1" applyFill="1" applyBorder="1" applyAlignment="1" applyProtection="1">
      <protection locked="0"/>
    </xf>
    <xf numFmtId="3" fontId="19" fillId="0" borderId="26" xfId="9" applyNumberFormat="1" applyFont="1" applyFill="1" applyBorder="1" applyAlignment="1" applyProtection="1">
      <alignment horizontal="right"/>
    </xf>
    <xf numFmtId="0" fontId="15" fillId="0" borderId="15" xfId="9" applyNumberFormat="1" applyFont="1" applyFill="1" applyBorder="1" applyAlignment="1" applyProtection="1">
      <alignment horizontal="center"/>
      <protection locked="0"/>
    </xf>
    <xf numFmtId="0" fontId="15" fillId="0" borderId="40" xfId="9" applyFont="1" applyFill="1" applyBorder="1" applyAlignment="1" applyProtection="1">
      <protection locked="0"/>
    </xf>
    <xf numFmtId="0" fontId="19" fillId="0" borderId="15" xfId="9" applyNumberFormat="1" applyFont="1" applyFill="1" applyBorder="1" applyAlignment="1" applyProtection="1">
      <alignment horizontal="center"/>
      <protection locked="0"/>
    </xf>
    <xf numFmtId="3" fontId="19" fillId="0" borderId="17" xfId="9" applyNumberFormat="1" applyFont="1" applyFill="1" applyBorder="1" applyAlignment="1" applyProtection="1">
      <alignment horizontal="right"/>
    </xf>
    <xf numFmtId="3" fontId="19" fillId="0" borderId="16" xfId="9" applyNumberFormat="1" applyFont="1" applyFill="1" applyBorder="1" applyAlignment="1" applyProtection="1">
      <alignment horizontal="right"/>
      <protection locked="0"/>
    </xf>
    <xf numFmtId="3" fontId="19" fillId="0" borderId="18" xfId="9" applyNumberFormat="1" applyFont="1" applyFill="1" applyBorder="1" applyAlignment="1" applyProtection="1">
      <alignment horizontal="right"/>
      <protection locked="0"/>
    </xf>
    <xf numFmtId="3" fontId="19" fillId="0" borderId="17" xfId="9" applyNumberFormat="1" applyFont="1" applyFill="1" applyBorder="1" applyAlignment="1" applyProtection="1">
      <alignment horizontal="right"/>
      <protection locked="0"/>
    </xf>
    <xf numFmtId="0" fontId="15" fillId="0" borderId="15" xfId="9" applyFont="1" applyFill="1" applyBorder="1" applyAlignment="1" applyProtection="1">
      <protection locked="0"/>
    </xf>
    <xf numFmtId="0" fontId="16" fillId="0" borderId="16" xfId="9" applyNumberFormat="1" applyFont="1" applyFill="1" applyBorder="1" applyAlignment="1" applyProtection="1">
      <alignment horizontal="center"/>
      <protection locked="0"/>
    </xf>
    <xf numFmtId="3" fontId="16" fillId="0" borderId="17" xfId="9" applyNumberFormat="1" applyFont="1" applyFill="1" applyBorder="1" applyAlignment="1" applyProtection="1">
      <alignment horizontal="right"/>
    </xf>
    <xf numFmtId="3" fontId="16" fillId="0" borderId="56" xfId="9" applyNumberFormat="1" applyFont="1" applyFill="1" applyBorder="1" applyAlignment="1" applyProtection="1">
      <alignment horizontal="right"/>
    </xf>
    <xf numFmtId="3" fontId="16" fillId="0" borderId="18" xfId="9" applyNumberFormat="1" applyFont="1" applyFill="1" applyBorder="1" applyAlignment="1" applyProtection="1">
      <alignment horizontal="right"/>
    </xf>
    <xf numFmtId="0" fontId="15" fillId="0" borderId="49" xfId="9" applyFont="1" applyFill="1" applyBorder="1" applyAlignment="1" applyProtection="1">
      <protection locked="0"/>
    </xf>
    <xf numFmtId="0" fontId="16" fillId="0" borderId="57" xfId="9" applyNumberFormat="1" applyFont="1" applyFill="1" applyBorder="1" applyAlignment="1" applyProtection="1">
      <alignment horizontal="center"/>
      <protection locked="0"/>
    </xf>
    <xf numFmtId="3" fontId="16" fillId="0" borderId="53" xfId="9" applyNumberFormat="1" applyFont="1" applyFill="1" applyBorder="1" applyAlignment="1" applyProtection="1">
      <alignment horizontal="right"/>
    </xf>
    <xf numFmtId="3" fontId="16" fillId="0" borderId="54" xfId="9" applyNumberFormat="1" applyFont="1" applyFill="1" applyBorder="1" applyAlignment="1" applyProtection="1">
      <alignment horizontal="right"/>
    </xf>
    <xf numFmtId="3" fontId="18" fillId="0" borderId="7" xfId="9" applyNumberFormat="1" applyFont="1" applyFill="1" applyBorder="1" applyAlignment="1" applyProtection="1">
      <alignment horizontal="right"/>
    </xf>
    <xf numFmtId="0" fontId="19" fillId="0" borderId="16" xfId="9" applyNumberFormat="1" applyFont="1" applyFill="1" applyBorder="1" applyAlignment="1" applyProtection="1">
      <alignment horizontal="center"/>
      <protection locked="0"/>
    </xf>
    <xf numFmtId="0" fontId="19" fillId="0" borderId="57" xfId="9" applyNumberFormat="1" applyFont="1" applyFill="1" applyBorder="1" applyAlignment="1" applyProtection="1">
      <alignment horizontal="center"/>
      <protection locked="0"/>
    </xf>
    <xf numFmtId="3" fontId="19" fillId="0" borderId="54" xfId="9" applyNumberFormat="1" applyFont="1" applyFill="1" applyBorder="1" applyAlignment="1" applyProtection="1">
      <alignment horizontal="right"/>
      <protection locked="0"/>
    </xf>
    <xf numFmtId="3" fontId="18" fillId="0" borderId="13" xfId="9" applyNumberFormat="1" applyFont="1" applyFill="1" applyBorder="1" applyAlignment="1" applyProtection="1">
      <alignment horizontal="right"/>
      <protection locked="0"/>
    </xf>
    <xf numFmtId="3" fontId="18" fillId="0" borderId="16" xfId="9" applyNumberFormat="1" applyFont="1" applyFill="1" applyBorder="1" applyAlignment="1" applyProtection="1">
      <alignment horizontal="center"/>
      <protection locked="0"/>
    </xf>
    <xf numFmtId="0" fontId="21" fillId="9" borderId="52" xfId="9" applyFont="1" applyFill="1" applyBorder="1" applyAlignment="1" applyProtection="1">
      <alignment horizontal="center" vertical="center" wrapText="1"/>
      <protection locked="0"/>
    </xf>
    <xf numFmtId="0" fontId="22" fillId="9" borderId="58" xfId="9" applyFont="1" applyFill="1" applyBorder="1" applyAlignment="1" applyProtection="1">
      <alignment horizontal="center" vertical="center" wrapText="1"/>
      <protection locked="0"/>
    </xf>
    <xf numFmtId="0" fontId="22" fillId="9" borderId="59" xfId="9" applyFont="1" applyFill="1" applyBorder="1" applyAlignment="1" applyProtection="1">
      <alignment horizontal="center" vertical="center" wrapText="1"/>
      <protection locked="0"/>
    </xf>
    <xf numFmtId="0" fontId="22" fillId="9" borderId="3" xfId="9" applyFont="1" applyFill="1" applyBorder="1" applyAlignment="1" applyProtection="1">
      <alignment horizontal="center" vertical="center" wrapText="1"/>
      <protection locked="0"/>
    </xf>
    <xf numFmtId="0" fontId="22" fillId="9" borderId="60" xfId="9" applyFont="1" applyFill="1" applyBorder="1" applyAlignment="1" applyProtection="1">
      <alignment horizontal="center" vertical="center" wrapText="1"/>
      <protection locked="0"/>
    </xf>
    <xf numFmtId="0" fontId="22" fillId="9" borderId="20" xfId="9" applyFont="1" applyFill="1" applyBorder="1" applyAlignment="1" applyProtection="1">
      <alignment horizontal="center" vertical="center" wrapText="1"/>
      <protection locked="0"/>
    </xf>
    <xf numFmtId="0" fontId="13" fillId="2" borderId="0" xfId="9" applyFont="1" applyFill="1" applyAlignment="1" applyProtection="1">
      <alignment horizontal="left" wrapText="1"/>
      <protection locked="0"/>
    </xf>
    <xf numFmtId="0" fontId="14" fillId="0" borderId="0" xfId="9" applyFont="1" applyAlignment="1" applyProtection="1">
      <alignment horizontal="left" wrapText="1"/>
      <protection locked="0"/>
    </xf>
    <xf numFmtId="0" fontId="13" fillId="8" borderId="0" xfId="9" applyFont="1" applyFill="1" applyBorder="1" applyAlignment="1" applyProtection="1">
      <alignment horizontal="left" wrapText="1"/>
      <protection locked="0"/>
    </xf>
    <xf numFmtId="0" fontId="13" fillId="2" borderId="1" xfId="9" applyFont="1" applyFill="1" applyBorder="1" applyAlignment="1" applyProtection="1">
      <alignment horizontal="left" wrapText="1"/>
      <protection locked="0"/>
    </xf>
    <xf numFmtId="0" fontId="5" fillId="0" borderId="0" xfId="9" applyNumberFormat="1" applyFont="1" applyBorder="1" applyAlignment="1" applyProtection="1">
      <alignment horizontal="left" wrapText="1"/>
      <protection locked="0"/>
    </xf>
    <xf numFmtId="0" fontId="13" fillId="8" borderId="0" xfId="9" applyFont="1" applyFill="1" applyBorder="1" applyAlignment="1" applyProtection="1">
      <alignment horizontal="center" wrapText="1"/>
      <protection locked="0"/>
    </xf>
    <xf numFmtId="0" fontId="3" fillId="2" borderId="0" xfId="9" applyFont="1" applyFill="1" applyBorder="1" applyAlignment="1" applyProtection="1">
      <alignment horizontal="right"/>
      <protection locked="0"/>
    </xf>
    <xf numFmtId="0" fontId="3" fillId="2" borderId="0" xfId="9" applyFont="1" applyFill="1" applyAlignment="1" applyProtection="1">
      <alignment horizontal="right"/>
      <protection locked="0"/>
    </xf>
    <xf numFmtId="0" fontId="2" fillId="9" borderId="22" xfId="9" applyFont="1" applyFill="1" applyBorder="1" applyAlignment="1" applyProtection="1">
      <alignment horizontal="center" vertical="center" wrapText="1"/>
      <protection locked="0"/>
    </xf>
    <xf numFmtId="0" fontId="2" fillId="9" borderId="23" xfId="9" applyFont="1" applyFill="1" applyBorder="1" applyAlignment="1" applyProtection="1">
      <alignment horizontal="center" vertical="center" wrapText="1"/>
      <protection locked="0"/>
    </xf>
    <xf numFmtId="0" fontId="2" fillId="9" borderId="2" xfId="9" applyFont="1" applyFill="1" applyBorder="1" applyAlignment="1" applyProtection="1">
      <alignment horizontal="center" vertical="center" wrapText="1"/>
      <protection locked="0"/>
    </xf>
    <xf numFmtId="0" fontId="18" fillId="9" borderId="22" xfId="9" applyFont="1" applyFill="1" applyBorder="1" applyAlignment="1" applyProtection="1">
      <alignment horizontal="center" vertical="center"/>
      <protection locked="0"/>
    </xf>
    <xf numFmtId="0" fontId="18" fillId="9" borderId="23" xfId="9" applyFont="1" applyFill="1" applyBorder="1" applyAlignment="1" applyProtection="1">
      <alignment horizontal="center" vertical="center"/>
      <protection locked="0"/>
    </xf>
    <xf numFmtId="0" fontId="18" fillId="9" borderId="2" xfId="9" applyFont="1" applyFill="1" applyBorder="1" applyAlignment="1" applyProtection="1">
      <alignment horizontal="center" vertical="center"/>
      <protection locked="0"/>
    </xf>
    <xf numFmtId="0" fontId="2" fillId="9" borderId="22" xfId="9" applyNumberFormat="1" applyFont="1" applyFill="1" applyBorder="1" applyAlignment="1" applyProtection="1">
      <alignment horizontal="center" vertical="center" wrapText="1"/>
      <protection locked="0"/>
    </xf>
    <xf numFmtId="0" fontId="2" fillId="9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9" borderId="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3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" xfId="9" applyNumberFormat="1" applyFont="1" applyFill="1" applyBorder="1" applyAlignment="1" applyProtection="1">
      <alignment horizontal="center" vertical="center" wrapText="1"/>
      <protection locked="0"/>
    </xf>
    <xf numFmtId="0" fontId="13" fillId="9" borderId="22" xfId="9" applyFont="1" applyFill="1" applyBorder="1" applyAlignment="1" applyProtection="1">
      <alignment horizontal="center" vertical="center" wrapText="1"/>
      <protection locked="0"/>
    </xf>
    <xf numFmtId="0" fontId="13" fillId="9" borderId="23" xfId="9" applyFont="1" applyFill="1" applyBorder="1" applyAlignment="1" applyProtection="1">
      <alignment horizontal="center" vertical="center" wrapText="1"/>
      <protection locked="0"/>
    </xf>
    <xf numFmtId="0" fontId="13" fillId="9" borderId="2" xfId="9" applyFont="1" applyFill="1" applyBorder="1" applyAlignment="1" applyProtection="1">
      <alignment horizontal="center" vertical="center" wrapText="1"/>
      <protection locked="0"/>
    </xf>
    <xf numFmtId="0" fontId="17" fillId="9" borderId="52" xfId="9" applyFont="1" applyFill="1" applyBorder="1" applyAlignment="1" applyProtection="1">
      <alignment horizontal="center" vertical="center" wrapText="1"/>
      <protection locked="0"/>
    </xf>
    <xf numFmtId="0" fontId="17" fillId="9" borderId="58" xfId="9" applyFont="1" applyFill="1" applyBorder="1" applyAlignment="1" applyProtection="1">
      <alignment horizontal="center" vertical="center" wrapText="1"/>
      <protection locked="0"/>
    </xf>
    <xf numFmtId="0" fontId="17" fillId="9" borderId="59" xfId="9" applyFont="1" applyFill="1" applyBorder="1" applyAlignment="1" applyProtection="1">
      <alignment horizontal="center" vertical="center" wrapText="1"/>
      <protection locked="0"/>
    </xf>
    <xf numFmtId="0" fontId="17" fillId="9" borderId="3" xfId="9" applyFont="1" applyFill="1" applyBorder="1" applyAlignment="1" applyProtection="1">
      <alignment horizontal="center" vertical="center" wrapText="1"/>
      <protection locked="0"/>
    </xf>
    <xf numFmtId="0" fontId="17" fillId="9" borderId="60" xfId="9" applyFont="1" applyFill="1" applyBorder="1" applyAlignment="1" applyProtection="1">
      <alignment horizontal="center" vertical="center" wrapText="1"/>
      <protection locked="0"/>
    </xf>
    <xf numFmtId="0" fontId="17" fillId="9" borderId="20" xfId="9" applyFont="1" applyFill="1" applyBorder="1" applyAlignment="1" applyProtection="1">
      <alignment horizontal="center" vertical="center" wrapText="1"/>
      <protection locked="0"/>
    </xf>
    <xf numFmtId="0" fontId="18" fillId="0" borderId="0" xfId="9" applyFont="1" applyBorder="1" applyAlignment="1" applyProtection="1">
      <alignment horizontal="left" wrapText="1"/>
      <protection locked="0"/>
    </xf>
    <xf numFmtId="0" fontId="5" fillId="0" borderId="0" xfId="9" applyNumberFormat="1" applyFont="1" applyBorder="1" applyAlignment="1" applyProtection="1">
      <alignment horizontal="center" wrapText="1"/>
      <protection locked="0"/>
    </xf>
    <xf numFmtId="0" fontId="13" fillId="2" borderId="1" xfId="9" applyFont="1" applyFill="1" applyBorder="1" applyAlignment="1" applyProtection="1">
      <alignment horizontal="left"/>
      <protection locked="0"/>
    </xf>
    <xf numFmtId="0" fontId="13" fillId="9" borderId="52" xfId="9" applyFont="1" applyFill="1" applyBorder="1" applyAlignment="1" applyProtection="1">
      <alignment horizontal="center" vertical="center" wrapText="1"/>
      <protection locked="0"/>
    </xf>
    <xf numFmtId="0" fontId="13" fillId="9" borderId="58" xfId="9" applyFont="1" applyFill="1" applyBorder="1" applyAlignment="1" applyProtection="1">
      <alignment horizontal="center" vertical="center" wrapText="1"/>
      <protection locked="0"/>
    </xf>
    <xf numFmtId="0" fontId="13" fillId="9" borderId="59" xfId="9" applyFont="1" applyFill="1" applyBorder="1" applyAlignment="1" applyProtection="1">
      <alignment horizontal="center" vertical="center" wrapText="1"/>
      <protection locked="0"/>
    </xf>
    <xf numFmtId="0" fontId="13" fillId="9" borderId="3" xfId="9" applyFont="1" applyFill="1" applyBorder="1" applyAlignment="1" applyProtection="1">
      <alignment horizontal="center" vertical="center" wrapText="1"/>
      <protection locked="0"/>
    </xf>
    <xf numFmtId="0" fontId="13" fillId="9" borderId="60" xfId="9" applyFont="1" applyFill="1" applyBorder="1" applyAlignment="1" applyProtection="1">
      <alignment horizontal="center" vertical="center" wrapText="1"/>
      <protection locked="0"/>
    </xf>
    <xf numFmtId="0" fontId="13" fillId="9" borderId="20" xfId="9" applyFont="1" applyFill="1" applyBorder="1" applyAlignment="1" applyProtection="1">
      <alignment horizontal="center" vertical="center" wrapText="1"/>
      <protection locked="0"/>
    </xf>
    <xf numFmtId="0" fontId="18" fillId="9" borderId="52" xfId="9" applyFont="1" applyFill="1" applyBorder="1" applyAlignment="1" applyProtection="1">
      <alignment horizontal="center" vertical="center"/>
      <protection locked="0"/>
    </xf>
    <xf numFmtId="0" fontId="18" fillId="9" borderId="55" xfId="9" applyFont="1" applyFill="1" applyBorder="1" applyAlignment="1" applyProtection="1">
      <alignment horizontal="center" vertical="center"/>
      <protection locked="0"/>
    </xf>
    <xf numFmtId="0" fontId="18" fillId="9" borderId="3" xfId="9" applyFont="1" applyFill="1" applyBorder="1" applyAlignment="1" applyProtection="1">
      <alignment horizontal="center" vertical="center"/>
      <protection locked="0"/>
    </xf>
    <xf numFmtId="0" fontId="2" fillId="4" borderId="22" xfId="9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" applyNumberFormat="1" applyFont="1" applyBorder="1" applyAlignment="1" applyProtection="1">
      <alignment wrapText="1"/>
      <protection locked="0"/>
    </xf>
    <xf numFmtId="0" fontId="1" fillId="0" borderId="0" xfId="9" applyBorder="1" applyAlignment="1" applyProtection="1">
      <protection locked="0"/>
    </xf>
    <xf numFmtId="0" fontId="14" fillId="8" borderId="0" xfId="9" applyFont="1" applyFill="1" applyAlignment="1" applyProtection="1">
      <alignment wrapText="1"/>
      <protection locked="0"/>
    </xf>
    <xf numFmtId="0" fontId="14" fillId="0" borderId="0" xfId="9" applyFont="1" applyAlignment="1" applyProtection="1">
      <alignment wrapText="1"/>
      <protection locked="0"/>
    </xf>
    <xf numFmtId="0" fontId="3" fillId="2" borderId="60" xfId="9" applyFont="1" applyFill="1" applyBorder="1" applyAlignment="1" applyProtection="1">
      <alignment horizontal="right"/>
      <protection locked="0"/>
    </xf>
    <xf numFmtId="0" fontId="2" fillId="3" borderId="52" xfId="9" applyFont="1" applyFill="1" applyBorder="1" applyAlignment="1" applyProtection="1">
      <alignment horizontal="center" vertical="center" wrapText="1"/>
      <protection locked="0"/>
    </xf>
    <xf numFmtId="0" fontId="4" fillId="0" borderId="58" xfId="9" applyFont="1" applyBorder="1" applyAlignment="1" applyProtection="1">
      <alignment horizontal="center" vertical="center" wrapText="1"/>
      <protection locked="0"/>
    </xf>
    <xf numFmtId="0" fontId="4" fillId="0" borderId="59" xfId="9" applyFont="1" applyBorder="1" applyAlignment="1" applyProtection="1">
      <alignment horizontal="center" vertical="center" wrapText="1"/>
      <protection locked="0"/>
    </xf>
    <xf numFmtId="0" fontId="4" fillId="0" borderId="3" xfId="9" applyFont="1" applyBorder="1" applyAlignment="1" applyProtection="1">
      <alignment horizontal="center" vertical="center" wrapText="1"/>
      <protection locked="0"/>
    </xf>
    <xf numFmtId="0" fontId="4" fillId="0" borderId="60" xfId="9" applyFont="1" applyBorder="1" applyAlignment="1" applyProtection="1">
      <alignment horizontal="center" vertical="center" wrapText="1"/>
      <protection locked="0"/>
    </xf>
    <xf numFmtId="0" fontId="4" fillId="0" borderId="20" xfId="9" applyFont="1" applyBorder="1" applyAlignment="1" applyProtection="1">
      <alignment horizontal="center" vertical="center" wrapText="1"/>
      <protection locked="0"/>
    </xf>
    <xf numFmtId="0" fontId="2" fillId="3" borderId="22" xfId="9" applyFont="1" applyFill="1" applyBorder="1" applyAlignment="1" applyProtection="1">
      <alignment horizontal="center" vertical="center" wrapText="1"/>
      <protection locked="0"/>
    </xf>
    <xf numFmtId="0" fontId="2" fillId="3" borderId="23" xfId="9" applyFont="1" applyFill="1" applyBorder="1" applyAlignment="1" applyProtection="1">
      <alignment horizontal="center" vertical="center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22" xfId="9" applyFont="1" applyFill="1" applyBorder="1" applyAlignment="1" applyProtection="1">
      <alignment horizontal="center" vertical="center"/>
      <protection locked="0"/>
    </xf>
    <xf numFmtId="0" fontId="2" fillId="3" borderId="23" xfId="9" applyFont="1" applyFill="1" applyBorder="1" applyAlignment="1" applyProtection="1">
      <alignment horizontal="center" vertical="center"/>
      <protection locked="0"/>
    </xf>
    <xf numFmtId="0" fontId="2" fillId="3" borderId="2" xfId="9" applyFont="1" applyFill="1" applyBorder="1" applyAlignment="1" applyProtection="1">
      <alignment horizontal="center" vertical="center"/>
      <protection locked="0"/>
    </xf>
    <xf numFmtId="0" fontId="11" fillId="4" borderId="52" xfId="9" applyFont="1" applyFill="1" applyBorder="1" applyAlignment="1" applyProtection="1">
      <alignment horizontal="center" vertical="center" wrapText="1"/>
      <protection locked="0"/>
    </xf>
    <xf numFmtId="0" fontId="11" fillId="4" borderId="58" xfId="9" applyFont="1" applyFill="1" applyBorder="1" applyAlignment="1" applyProtection="1">
      <alignment horizontal="center" vertical="center" wrapText="1"/>
      <protection locked="0"/>
    </xf>
    <xf numFmtId="0" fontId="11" fillId="4" borderId="59" xfId="9" applyFont="1" applyFill="1" applyBorder="1" applyAlignment="1" applyProtection="1">
      <alignment horizontal="center" vertical="center" wrapText="1"/>
      <protection locked="0"/>
    </xf>
    <xf numFmtId="0" fontId="11" fillId="4" borderId="3" xfId="9" applyFont="1" applyFill="1" applyBorder="1" applyAlignment="1" applyProtection="1">
      <alignment horizontal="center" vertical="center" wrapText="1"/>
      <protection locked="0"/>
    </xf>
    <xf numFmtId="0" fontId="11" fillId="4" borderId="60" xfId="9" applyFont="1" applyFill="1" applyBorder="1" applyAlignment="1" applyProtection="1">
      <alignment horizontal="center" vertical="center" wrapText="1"/>
      <protection locked="0"/>
    </xf>
    <xf numFmtId="0" fontId="11" fillId="4" borderId="20" xfId="9" applyFont="1" applyFill="1" applyBorder="1" applyAlignment="1" applyProtection="1">
      <alignment horizontal="center" vertical="center" wrapText="1"/>
      <protection locked="0"/>
    </xf>
    <xf numFmtId="0" fontId="4" fillId="0" borderId="2" xfId="9" applyFont="1" applyBorder="1" applyAlignment="1" applyProtection="1">
      <alignment horizontal="center" vertical="center" wrapText="1"/>
      <protection locked="0"/>
    </xf>
    <xf numFmtId="0" fontId="0" fillId="9" borderId="46" xfId="0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18" fillId="9" borderId="22" xfId="9" applyFont="1" applyFill="1" applyBorder="1" applyAlignment="1" applyProtection="1">
      <alignment horizontal="center" vertical="center" wrapText="1"/>
      <protection locked="0"/>
    </xf>
    <xf numFmtId="0" fontId="18" fillId="9" borderId="23" xfId="9" applyFont="1" applyFill="1" applyBorder="1" applyAlignment="1" applyProtection="1">
      <alignment horizontal="center" vertical="center" wrapText="1"/>
      <protection locked="0"/>
    </xf>
    <xf numFmtId="0" fontId="18" fillId="9" borderId="2" xfId="9" applyFont="1" applyFill="1" applyBorder="1" applyAlignment="1" applyProtection="1">
      <alignment horizontal="center" vertical="center" wrapText="1"/>
      <protection locked="0"/>
    </xf>
    <xf numFmtId="0" fontId="13" fillId="9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9" borderId="41" xfId="9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 applyProtection="1">
      <alignment horizontal="center" vertical="center" wrapText="1"/>
      <protection locked="0"/>
    </xf>
    <xf numFmtId="0" fontId="17" fillId="9" borderId="62" xfId="9" applyFont="1" applyFill="1" applyBorder="1" applyAlignment="1" applyProtection="1">
      <alignment horizontal="center" vertical="center" wrapText="1"/>
      <protection locked="0"/>
    </xf>
  </cellXfs>
  <cellStyles count="29">
    <cellStyle name="Comma 2" xfId="1"/>
    <cellStyle name="Comma 3" xfId="2"/>
    <cellStyle name="Comma 4" xfId="3"/>
    <cellStyle name="Comma 5" xfId="4"/>
    <cellStyle name="Comma 5 2" xfId="5"/>
    <cellStyle name="Comma 6" xfId="6"/>
    <cellStyle name="Currency 2" xfId="7"/>
    <cellStyle name="Hyperlink 2" xfId="8"/>
    <cellStyle name="Normal" xfId="0" builtinId="0"/>
    <cellStyle name="Normal 2" xfId="9"/>
    <cellStyle name="Normal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 7 2" xfId="20"/>
    <cellStyle name="Obično 3" xfId="21"/>
    <cellStyle name="Percent 2" xfId="22"/>
    <cellStyle name="Percent 2 2" xfId="23"/>
    <cellStyle name="Percent 3" xfId="24"/>
    <cellStyle name="Percent 3 2" xfId="25"/>
    <cellStyle name="Percent 4" xfId="26"/>
    <cellStyle name="Percent 4 2" xfId="27"/>
    <cellStyle name="Percent 5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tabSelected="1" workbookViewId="0">
      <selection activeCell="B32" sqref="B32"/>
    </sheetView>
  </sheetViews>
  <sheetFormatPr defaultRowHeight="15" x14ac:dyDescent="0.25"/>
  <cols>
    <col min="1" max="1" width="3.7109375" customWidth="1"/>
    <col min="2" max="2" width="75.140625" customWidth="1"/>
  </cols>
  <sheetData>
    <row r="1" spans="1:2" ht="15.75" x14ac:dyDescent="0.25">
      <c r="A1" s="151"/>
      <c r="B1" s="152" t="s">
        <v>108</v>
      </c>
    </row>
    <row r="2" spans="1:2" ht="78.75" x14ac:dyDescent="0.25">
      <c r="A2" s="153">
        <v>1</v>
      </c>
      <c r="B2" s="154" t="s">
        <v>156</v>
      </c>
    </row>
    <row r="3" spans="1:2" ht="63" x14ac:dyDescent="0.25">
      <c r="A3" s="153">
        <v>2</v>
      </c>
      <c r="B3" s="154" t="s">
        <v>155</v>
      </c>
    </row>
    <row r="4" spans="1:2" ht="47.25" hidden="1" x14ac:dyDescent="0.25">
      <c r="A4" s="153">
        <v>3</v>
      </c>
      <c r="B4" s="155" t="s">
        <v>142</v>
      </c>
    </row>
    <row r="5" spans="1:2" ht="47.25" hidden="1" x14ac:dyDescent="0.25">
      <c r="A5" s="153">
        <v>4</v>
      </c>
      <c r="B5" s="155" t="s">
        <v>143</v>
      </c>
    </row>
    <row r="6" spans="1:2" ht="31.5" hidden="1" x14ac:dyDescent="0.25">
      <c r="A6" s="153">
        <v>5</v>
      </c>
      <c r="B6" s="155" t="s">
        <v>123</v>
      </c>
    </row>
    <row r="7" spans="1:2" ht="47.25" hidden="1" x14ac:dyDescent="0.25">
      <c r="A7" s="153">
        <v>6</v>
      </c>
      <c r="B7" s="155" t="s">
        <v>144</v>
      </c>
    </row>
    <row r="8" spans="1:2" ht="47.25" hidden="1" x14ac:dyDescent="0.25">
      <c r="A8" s="153">
        <v>8</v>
      </c>
      <c r="B8" s="155" t="s">
        <v>145</v>
      </c>
    </row>
    <row r="9" spans="1:2" ht="64.5" hidden="1" customHeight="1" x14ac:dyDescent="0.25">
      <c r="A9" s="153">
        <v>9</v>
      </c>
      <c r="B9" s="155" t="s">
        <v>146</v>
      </c>
    </row>
    <row r="10" spans="1:2" ht="31.5" hidden="1" x14ac:dyDescent="0.25">
      <c r="A10" s="156">
        <v>10</v>
      </c>
      <c r="B10" s="169" t="s">
        <v>147</v>
      </c>
    </row>
    <row r="11" spans="1:2" ht="15.75" x14ac:dyDescent="0.25">
      <c r="A11" s="150"/>
      <c r="B11" s="150"/>
    </row>
    <row r="12" spans="1:2" ht="15.75" x14ac:dyDescent="0.25">
      <c r="A12" s="150"/>
      <c r="B12" s="150"/>
    </row>
    <row r="13" spans="1:2" ht="15.75" x14ac:dyDescent="0.25">
      <c r="A13" s="150"/>
      <c r="B13" s="15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activeCell="H12" sqref="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57031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0.5703125" style="9" customWidth="1"/>
    <col min="11" max="18" width="19.7109375" style="9" hidden="1" customWidth="1"/>
    <col min="19" max="19" width="23.570312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18.75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18.75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18.75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18.75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18.75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18.75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18.75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18.75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18.75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18.75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37.5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18.75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>E27+E30+E32+E41+E44+E46</f>
        <v>0</v>
      </c>
      <c r="F26" s="249">
        <f t="shared" ref="F26:S26" si="2">F27+F30+F32+F41+F44+F46</f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18.75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18.75" hidden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18.75" hidden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18.75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18.75" hidden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18.75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18.75" hidden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18.75" hidden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18.75" hidden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18.75" hidden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18.75" hidden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18.75" hidden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18.75" hidden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18.75" hidden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18.75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18.75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18.75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18.75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18.75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18.75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18.75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19.5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18.75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18.75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18.75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18.75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18.75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19.5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18.75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38.25" thickBot="1" x14ac:dyDescent="0.35">
      <c r="B56" s="211" t="s">
        <v>28</v>
      </c>
      <c r="C56" s="188" t="s">
        <v>141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18.75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18.75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18.75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18.75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18.75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18.75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19.5" thickBot="1" x14ac:dyDescent="0.35">
      <c r="B63" s="211"/>
      <c r="C63" s="188" t="s">
        <v>49</v>
      </c>
      <c r="D63" s="265"/>
      <c r="E63" s="249">
        <f>E14+E26+E48+E54+E56</f>
        <v>0</v>
      </c>
      <c r="F63" s="249">
        <f t="shared" ref="F63:S63" si="14">F14+F26+F48+F54+F56</f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7" zoomScale="54" zoomScaleNormal="60" zoomScaleSheetLayoutView="54" workbookViewId="0">
      <selection activeCell="H12" sqref="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57031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0.570312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hidden="1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20.2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20.2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2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38.25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20.2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20.2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20.2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activeCell="AC12" sqref="AC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28515625" style="9" customWidth="1"/>
    <col min="4" max="4" width="22.28515625" style="9" customWidth="1"/>
    <col min="5" max="5" width="35.5703125" style="9" customWidth="1"/>
    <col min="6" max="6" width="35.5703125" style="9" hidden="1" customWidth="1"/>
    <col min="7" max="7" width="35.5703125" style="9" customWidth="1"/>
    <col min="8" max="10" width="30.570312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/>
  </cols>
  <sheetData>
    <row r="1" spans="2:20" ht="18.75" customHeight="1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161</v>
      </c>
      <c r="F10" s="461" t="s">
        <v>149</v>
      </c>
      <c r="G10" s="458" t="s">
        <v>157</v>
      </c>
      <c r="H10" s="458" t="s">
        <v>160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159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153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95" customHeight="1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T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4.95" customHeight="1" x14ac:dyDescent="0.3">
      <c r="B15" s="26">
        <v>1</v>
      </c>
      <c r="C15" s="185" t="s">
        <v>38</v>
      </c>
      <c r="D15" s="196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4.95" customHeight="1" x14ac:dyDescent="0.3">
      <c r="B16" s="32">
        <v>2</v>
      </c>
      <c r="C16" s="186" t="s">
        <v>80</v>
      </c>
      <c r="D16" s="198">
        <v>611200</v>
      </c>
      <c r="E16" s="158">
        <f t="shared" ref="E16:E25" si="1">SUM(G16:H16)</f>
        <v>0</v>
      </c>
      <c r="F16" s="158"/>
      <c r="G16" s="158"/>
      <c r="H16" s="158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4.95" customHeight="1" x14ac:dyDescent="0.3">
      <c r="B17" s="32">
        <v>3</v>
      </c>
      <c r="C17" s="187" t="s">
        <v>14</v>
      </c>
      <c r="D17" s="198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4.95" customHeight="1" x14ac:dyDescent="0.3">
      <c r="B18" s="32">
        <v>4</v>
      </c>
      <c r="C18" s="186" t="s">
        <v>81</v>
      </c>
      <c r="D18" s="198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4.95" customHeight="1" x14ac:dyDescent="0.3">
      <c r="B19" s="32">
        <v>5</v>
      </c>
      <c r="C19" s="186" t="s">
        <v>16</v>
      </c>
      <c r="D19" s="198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4.95" customHeight="1" x14ac:dyDescent="0.3">
      <c r="B20" s="32">
        <v>6</v>
      </c>
      <c r="C20" s="187" t="s">
        <v>40</v>
      </c>
      <c r="D20" s="198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4.95" customHeight="1" x14ac:dyDescent="0.3">
      <c r="B21" s="32">
        <v>7</v>
      </c>
      <c r="C21" s="186" t="s">
        <v>41</v>
      </c>
      <c r="D21" s="198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4.95" customHeight="1" x14ac:dyDescent="0.3">
      <c r="B22" s="32">
        <v>8</v>
      </c>
      <c r="C22" s="187" t="s">
        <v>101</v>
      </c>
      <c r="D22" s="198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4.95" customHeight="1" x14ac:dyDescent="0.3">
      <c r="B23" s="32">
        <v>9</v>
      </c>
      <c r="C23" s="187" t="s">
        <v>18</v>
      </c>
      <c r="D23" s="198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2">
        <v>10</v>
      </c>
      <c r="C24" s="186" t="s">
        <v>83</v>
      </c>
      <c r="D24" s="198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4.95" customHeight="1" x14ac:dyDescent="0.3">
      <c r="B25" s="32">
        <v>11</v>
      </c>
      <c r="C25" s="186" t="s">
        <v>20</v>
      </c>
      <c r="D25" s="198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T26" si="3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4.95" customHeight="1" x14ac:dyDescent="0.3">
      <c r="B27" s="212">
        <v>1</v>
      </c>
      <c r="C27" s="189" t="s">
        <v>85</v>
      </c>
      <c r="D27" s="201">
        <v>614100</v>
      </c>
      <c r="E27" s="240">
        <f>SUM(G27:H27)</f>
        <v>0</v>
      </c>
      <c r="F27" s="240">
        <f t="shared" ref="F27:T27" si="4">F28+F29</f>
        <v>0</v>
      </c>
      <c r="G27" s="240"/>
      <c r="H27" s="240">
        <f t="shared" si="4"/>
        <v>0</v>
      </c>
      <c r="I27" s="240">
        <f t="shared" si="4"/>
        <v>0</v>
      </c>
      <c r="J27" s="240">
        <f t="shared" si="4"/>
        <v>0</v>
      </c>
      <c r="K27" s="240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4.95" hidden="1" customHeight="1" x14ac:dyDescent="0.3">
      <c r="B28" s="37"/>
      <c r="C28" s="190"/>
      <c r="D28" s="202"/>
      <c r="E28" s="158">
        <f t="shared" ref="E28:E53" si="5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4.95" hidden="1" customHeight="1" x14ac:dyDescent="0.3">
      <c r="B29" s="37"/>
      <c r="C29" s="190"/>
      <c r="D29" s="202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4.95" customHeight="1" x14ac:dyDescent="0.3">
      <c r="B30" s="37">
        <v>2</v>
      </c>
      <c r="C30" s="190" t="s">
        <v>86</v>
      </c>
      <c r="D30" s="202">
        <v>614200</v>
      </c>
      <c r="E30" s="158">
        <f t="shared" si="5"/>
        <v>0</v>
      </c>
      <c r="F30" s="158">
        <f t="shared" ref="F30:T30" si="6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4.95" hidden="1" customHeight="1" x14ac:dyDescent="0.3">
      <c r="B31" s="37"/>
      <c r="C31" s="190"/>
      <c r="D31" s="202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4.95" customHeight="1" x14ac:dyDescent="0.3">
      <c r="B32" s="37">
        <v>3</v>
      </c>
      <c r="C32" s="186" t="s">
        <v>87</v>
      </c>
      <c r="D32" s="202">
        <v>614300</v>
      </c>
      <c r="E32" s="158">
        <f t="shared" si="5"/>
        <v>0</v>
      </c>
      <c r="F32" s="158">
        <f t="shared" ref="F32:T32" si="7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4.95" hidden="1" customHeight="1" x14ac:dyDescent="0.3">
      <c r="B33" s="37"/>
      <c r="C33" s="190"/>
      <c r="D33" s="202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4.95" hidden="1" customHeight="1" x14ac:dyDescent="0.3">
      <c r="B34" s="37"/>
      <c r="C34" s="190"/>
      <c r="D34" s="202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4.95" hidden="1" customHeight="1" x14ac:dyDescent="0.3">
      <c r="B35" s="37"/>
      <c r="C35" s="190"/>
      <c r="D35" s="202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4.95" hidden="1" customHeight="1" x14ac:dyDescent="0.3">
      <c r="B36" s="37"/>
      <c r="C36" s="190"/>
      <c r="D36" s="202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4.95" hidden="1" customHeight="1" x14ac:dyDescent="0.3">
      <c r="B37" s="32"/>
      <c r="C37" s="190"/>
      <c r="D37" s="198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4.95" hidden="1" customHeight="1" x14ac:dyDescent="0.3">
      <c r="B38" s="37"/>
      <c r="C38" s="190"/>
      <c r="D38" s="202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4.95" hidden="1" customHeight="1" x14ac:dyDescent="0.3">
      <c r="B39" s="37"/>
      <c r="C39" s="190"/>
      <c r="D39" s="202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4.95" hidden="1" customHeight="1" x14ac:dyDescent="0.3">
      <c r="B40" s="32"/>
      <c r="C40" s="190"/>
      <c r="D40" s="198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4.95" customHeight="1" x14ac:dyDescent="0.3">
      <c r="B41" s="37">
        <v>4</v>
      </c>
      <c r="C41" s="190" t="s">
        <v>88</v>
      </c>
      <c r="D41" s="202">
        <v>614700</v>
      </c>
      <c r="E41" s="158">
        <f t="shared" si="5"/>
        <v>0</v>
      </c>
      <c r="F41" s="158">
        <f t="shared" ref="F41:T41" si="8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4.95" customHeight="1" x14ac:dyDescent="0.3">
      <c r="B42" s="37"/>
      <c r="C42" s="190"/>
      <c r="D42" s="202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4.95" customHeight="1" x14ac:dyDescent="0.3">
      <c r="B43" s="37"/>
      <c r="C43" s="190"/>
      <c r="D43" s="202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4.95" customHeight="1" x14ac:dyDescent="0.3">
      <c r="B44" s="37">
        <v>5</v>
      </c>
      <c r="C44" s="190" t="s">
        <v>89</v>
      </c>
      <c r="D44" s="202">
        <v>614800</v>
      </c>
      <c r="E44" s="158">
        <f t="shared" si="5"/>
        <v>0</v>
      </c>
      <c r="F44" s="158">
        <f t="shared" ref="F44:T44" si="9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4.95" customHeight="1" x14ac:dyDescent="0.3">
      <c r="B45" s="37"/>
      <c r="C45" s="190"/>
      <c r="D45" s="202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4.95" customHeight="1" x14ac:dyDescent="0.3">
      <c r="B46" s="37">
        <v>6</v>
      </c>
      <c r="C46" s="190" t="s">
        <v>90</v>
      </c>
      <c r="D46" s="202">
        <v>614900</v>
      </c>
      <c r="E46" s="158">
        <f t="shared" si="5"/>
        <v>0</v>
      </c>
      <c r="F46" s="158">
        <f t="shared" ref="F46:T46" si="10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4.95" customHeight="1" x14ac:dyDescent="0.3">
      <c r="B47" s="32"/>
      <c r="C47" s="185"/>
      <c r="D47" s="209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4.95" customHeight="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T48" si="11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4.95" customHeight="1" x14ac:dyDescent="0.3">
      <c r="B49" s="212">
        <v>1</v>
      </c>
      <c r="C49" s="189" t="s">
        <v>91</v>
      </c>
      <c r="D49" s="201">
        <v>615100</v>
      </c>
      <c r="E49" s="240">
        <f t="shared" si="5"/>
        <v>0</v>
      </c>
      <c r="F49" s="240">
        <f t="shared" ref="F49:T49" si="12">SUM(F50:F51)</f>
        <v>0</v>
      </c>
      <c r="G49" s="240"/>
      <c r="H49" s="240">
        <f t="shared" si="12"/>
        <v>0</v>
      </c>
      <c r="I49" s="240">
        <f t="shared" si="12"/>
        <v>0</v>
      </c>
      <c r="J49" s="240">
        <f t="shared" si="12"/>
        <v>0</v>
      </c>
      <c r="K49" s="240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0" ht="24.95" customHeight="1" x14ac:dyDescent="0.3">
      <c r="B50" s="37"/>
      <c r="C50" s="190"/>
      <c r="D50" s="202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4.95" customHeight="1" x14ac:dyDescent="0.3">
      <c r="B51" s="37"/>
      <c r="C51" s="190"/>
      <c r="D51" s="202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4.95" customHeight="1" x14ac:dyDescent="0.3">
      <c r="B52" s="37">
        <v>2</v>
      </c>
      <c r="C52" s="191" t="s">
        <v>92</v>
      </c>
      <c r="D52" s="202">
        <v>615200</v>
      </c>
      <c r="E52" s="162">
        <f t="shared" si="5"/>
        <v>0</v>
      </c>
      <c r="F52" s="162">
        <f t="shared" ref="F52:T52" si="13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4.95" customHeight="1" x14ac:dyDescent="0.3">
      <c r="B53" s="37"/>
      <c r="C53" s="191"/>
      <c r="D53" s="202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4.95" customHeight="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T54" si="1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4.95" customHeight="1" x14ac:dyDescent="0.3">
      <c r="B55" s="213">
        <v>1</v>
      </c>
      <c r="C55" s="192" t="s">
        <v>93</v>
      </c>
      <c r="D55" s="204">
        <v>616200</v>
      </c>
      <c r="E55" s="183">
        <f>G55+H55</f>
        <v>0</v>
      </c>
      <c r="F55" s="183"/>
      <c r="G55" s="183"/>
      <c r="H55" s="176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24.95" customHeight="1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T56" si="15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4.95" customHeight="1" x14ac:dyDescent="0.3">
      <c r="B57" s="214">
        <v>1</v>
      </c>
      <c r="C57" s="193" t="s">
        <v>94</v>
      </c>
      <c r="D57" s="207">
        <v>821100</v>
      </c>
      <c r="E57" s="176">
        <f t="shared" ref="E57:E62" si="16">G57+H57</f>
        <v>0</v>
      </c>
      <c r="F57" s="176"/>
      <c r="G57" s="176"/>
      <c r="H57" s="176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4.95" customHeight="1" x14ac:dyDescent="0.3">
      <c r="B58" s="32">
        <v>2</v>
      </c>
      <c r="C58" s="185" t="s">
        <v>43</v>
      </c>
      <c r="D58" s="209">
        <v>821200</v>
      </c>
      <c r="E58" s="176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4.95" customHeight="1" x14ac:dyDescent="0.3">
      <c r="B59" s="32">
        <v>3</v>
      </c>
      <c r="C59" s="185" t="s">
        <v>44</v>
      </c>
      <c r="D59" s="209">
        <v>821300</v>
      </c>
      <c r="E59" s="176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4.95" customHeight="1" x14ac:dyDescent="0.3">
      <c r="B60" s="32">
        <v>4</v>
      </c>
      <c r="C60" s="191" t="s">
        <v>45</v>
      </c>
      <c r="D60" s="209">
        <v>821400</v>
      </c>
      <c r="E60" s="176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4.95" customHeight="1" x14ac:dyDescent="0.3">
      <c r="B61" s="32">
        <v>5</v>
      </c>
      <c r="C61" s="191" t="s">
        <v>46</v>
      </c>
      <c r="D61" s="209">
        <v>821500</v>
      </c>
      <c r="E61" s="176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0" ht="24.95" customHeight="1" x14ac:dyDescent="0.3">
      <c r="B62" s="32">
        <v>6</v>
      </c>
      <c r="C62" s="191" t="s">
        <v>47</v>
      </c>
      <c r="D62" s="209">
        <v>821600</v>
      </c>
      <c r="E62" s="176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</row>
    <row r="63" spans="2:20" ht="24.95" customHeight="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T63" si="17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</row>
    <row r="67" spans="2:20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  <mergeCell ref="H10:H12"/>
    <mergeCell ref="B3:C3"/>
    <mergeCell ref="B10:B12"/>
    <mergeCell ref="C10:C12"/>
    <mergeCell ref="I10:T11"/>
  </mergeCells>
  <pageMargins left="0.39370078740157483" right="0.23622047244094491" top="0.94488188976377963" bottom="0.43307086614173229" header="0.31496062992125984" footer="0.19685039370078741"/>
  <pageSetup paperSize="9" scale="50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82677165354330717" header="0.31496062992125984" footer="0.19685039370078741"/>
  <pageSetup paperSize="9" scale="39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zoomScale="80" zoomScaleNormal="100" zoomScaleSheetLayoutView="80" workbookViewId="0">
      <selection activeCell="C29" sqref="C29"/>
    </sheetView>
  </sheetViews>
  <sheetFormatPr defaultRowHeight="15" x14ac:dyDescent="0.25"/>
  <cols>
    <col min="1" max="1" width="9.7109375" style="9" customWidth="1"/>
    <col min="2" max="2" width="65.7109375" style="9" bestFit="1" customWidth="1"/>
    <col min="3" max="3" width="13.85546875" style="9" customWidth="1"/>
    <col min="4" max="4" width="28.570312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/>
  </cols>
  <sheetData>
    <row r="1" spans="1:15" ht="18.75" x14ac:dyDescent="0.3">
      <c r="A1" s="444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 x14ac:dyDescent="0.25">
      <c r="A3" s="449" t="s">
        <v>36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</row>
    <row r="4" spans="1:1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</row>
    <row r="5" spans="1:15" ht="15.75" thickBot="1" x14ac:dyDescent="0.3">
      <c r="A5" s="492"/>
      <c r="B5" s="492"/>
      <c r="C5" s="492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15" ht="21" customHeight="1" x14ac:dyDescent="0.25">
      <c r="A6" s="499" t="s">
        <v>1</v>
      </c>
      <c r="B6" s="502" t="s">
        <v>2</v>
      </c>
      <c r="C6" s="499" t="s">
        <v>3</v>
      </c>
      <c r="D6" s="485" t="s">
        <v>72</v>
      </c>
      <c r="E6" s="79" t="s">
        <v>51</v>
      </c>
      <c r="F6" s="485" t="s">
        <v>79</v>
      </c>
      <c r="G6" s="493" t="s">
        <v>4</v>
      </c>
      <c r="H6" s="494"/>
      <c r="I6" s="494"/>
      <c r="J6" s="494"/>
      <c r="K6" s="494"/>
      <c r="L6" s="494"/>
      <c r="M6" s="494"/>
      <c r="N6" s="494"/>
      <c r="O6" s="495"/>
    </row>
    <row r="7" spans="1:15" ht="22.5" customHeight="1" thickBot="1" x14ac:dyDescent="0.3">
      <c r="A7" s="500"/>
      <c r="B7" s="503"/>
      <c r="C7" s="500"/>
      <c r="D7" s="486"/>
      <c r="E7" s="80"/>
      <c r="F7" s="486"/>
      <c r="G7" s="496"/>
      <c r="H7" s="497"/>
      <c r="I7" s="497"/>
      <c r="J7" s="497"/>
      <c r="K7" s="497"/>
      <c r="L7" s="497"/>
      <c r="M7" s="497"/>
      <c r="N7" s="497"/>
      <c r="O7" s="498"/>
    </row>
    <row r="8" spans="1:15" ht="67.5" customHeight="1" thickBot="1" x14ac:dyDescent="0.3">
      <c r="A8" s="501"/>
      <c r="B8" s="504"/>
      <c r="C8" s="501"/>
      <c r="D8" s="487"/>
      <c r="E8" s="81"/>
      <c r="F8" s="48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 x14ac:dyDescent="0.3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 x14ac:dyDescent="0.3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t="shared" ref="F10:O10" si="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 x14ac:dyDescent="0.3">
      <c r="A11" s="26">
        <v>1</v>
      </c>
      <c r="B11" s="27" t="s">
        <v>38</v>
      </c>
      <c r="C11" s="28">
        <v>611100</v>
      </c>
      <c r="D11" s="29"/>
      <c r="E11" s="29"/>
      <c r="F11" s="30">
        <f t="shared" ref="F11:F21" si="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 x14ac:dyDescent="0.3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 x14ac:dyDescent="0.3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 x14ac:dyDescent="0.3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 x14ac:dyDescent="0.3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 x14ac:dyDescent="0.3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 x14ac:dyDescent="0.3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 x14ac:dyDescent="0.3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 x14ac:dyDescent="0.3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 x14ac:dyDescent="0.3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 x14ac:dyDescent="0.3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 x14ac:dyDescent="0.3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t="shared" ref="F22:O22" si="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 x14ac:dyDescent="0.3">
      <c r="A23" s="32">
        <v>1</v>
      </c>
      <c r="B23" s="27" t="s">
        <v>42</v>
      </c>
      <c r="C23" s="33">
        <v>821100</v>
      </c>
      <c r="D23" s="29"/>
      <c r="E23" s="29"/>
      <c r="F23" s="30">
        <f t="shared" ref="F23:F28" si="3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 x14ac:dyDescent="0.3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 x14ac:dyDescent="0.3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 x14ac:dyDescent="0.3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 x14ac:dyDescent="0.3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 x14ac:dyDescent="0.3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 x14ac:dyDescent="0.3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t="shared" ref="F29:O29" si="4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 x14ac:dyDescent="0.3">
      <c r="A30" s="37">
        <v>1</v>
      </c>
      <c r="B30" s="38"/>
      <c r="C30" s="39"/>
      <c r="D30" s="29"/>
      <c r="E30" s="40"/>
      <c r="F30" s="30">
        <f t="shared" ref="F30:F39" si="5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 x14ac:dyDescent="0.3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 x14ac:dyDescent="0.3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6" ht="18.75" x14ac:dyDescent="0.3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6" ht="18.75" x14ac:dyDescent="0.3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6" ht="18.75" x14ac:dyDescent="0.3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6" ht="18.75" x14ac:dyDescent="0.3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6" ht="18.75" x14ac:dyDescent="0.3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6" ht="18.75" x14ac:dyDescent="0.3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6" ht="18.75" x14ac:dyDescent="0.3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6" ht="18.75" x14ac:dyDescent="0.3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t="shared" ref="F40:O40" si="6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6" ht="18.75" x14ac:dyDescent="0.3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6" ht="18.75" x14ac:dyDescent="0.3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6" ht="18.75" x14ac:dyDescent="0.3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6" ht="19.5" thickBot="1" x14ac:dyDescent="0.35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t="shared" ref="F44:O44" si="7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 x14ac:dyDescent="0.25">
      <c r="A45" s="10"/>
      <c r="B45" s="488" t="s">
        <v>50</v>
      </c>
      <c r="C45" s="489"/>
      <c r="D45" s="48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 x14ac:dyDescent="0.3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ageMargins left="0.7" right="0.7" top="0.75" bottom="0.55000000000000004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C1" zoomScale="80" zoomScaleNormal="100" zoomScaleSheetLayoutView="80" workbookViewId="0">
      <selection activeCell="A2" sqref="A2:I4"/>
    </sheetView>
  </sheetViews>
  <sheetFormatPr defaultRowHeight="15" x14ac:dyDescent="0.25"/>
  <cols>
    <col min="1" max="1" width="9.7109375" style="9" customWidth="1"/>
    <col min="2" max="2" width="62.8554687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/>
  </cols>
  <sheetData>
    <row r="1" spans="1:9" ht="18.75" x14ac:dyDescent="0.3">
      <c r="A1" s="444" t="s">
        <v>0</v>
      </c>
      <c r="B1" s="445"/>
      <c r="C1" s="445"/>
      <c r="D1" s="445"/>
      <c r="E1" s="445"/>
      <c r="F1" s="445"/>
      <c r="G1" s="445"/>
      <c r="H1" s="445"/>
      <c r="I1" s="445"/>
    </row>
    <row r="2" spans="1:9" x14ac:dyDescent="0.25">
      <c r="A2" s="449" t="s">
        <v>64</v>
      </c>
      <c r="B2" s="490"/>
      <c r="C2" s="490"/>
      <c r="D2" s="490"/>
      <c r="E2" s="490"/>
      <c r="F2" s="490"/>
      <c r="G2" s="490"/>
      <c r="H2" s="490"/>
      <c r="I2" s="490"/>
    </row>
    <row r="3" spans="1:9" x14ac:dyDescent="0.25">
      <c r="A3" s="449"/>
      <c r="B3" s="490"/>
      <c r="C3" s="490"/>
      <c r="D3" s="490"/>
      <c r="E3" s="490"/>
      <c r="F3" s="490"/>
      <c r="G3" s="490"/>
      <c r="H3" s="490"/>
      <c r="I3" s="490"/>
    </row>
    <row r="4" spans="1:9" x14ac:dyDescent="0.25">
      <c r="A4" s="491"/>
      <c r="B4" s="491"/>
      <c r="C4" s="491"/>
      <c r="D4" s="491"/>
      <c r="E4" s="491"/>
      <c r="F4" s="491"/>
      <c r="G4" s="491"/>
      <c r="H4" s="491"/>
      <c r="I4" s="491"/>
    </row>
    <row r="5" spans="1:9" ht="15.75" thickBot="1" x14ac:dyDescent="0.3">
      <c r="A5" s="450"/>
      <c r="B5" s="450"/>
      <c r="C5" s="450"/>
      <c r="D5" s="2"/>
      <c r="E5" s="2"/>
      <c r="F5" s="451"/>
      <c r="G5" s="451"/>
      <c r="H5" s="451"/>
      <c r="I5" s="451"/>
    </row>
    <row r="6" spans="1:9" ht="30.95" customHeight="1" x14ac:dyDescent="0.25">
      <c r="A6" s="499" t="s">
        <v>1</v>
      </c>
      <c r="B6" s="502" t="s">
        <v>2</v>
      </c>
      <c r="C6" s="499" t="s">
        <v>3</v>
      </c>
      <c r="D6" s="485" t="s">
        <v>72</v>
      </c>
      <c r="E6" s="485" t="s">
        <v>71</v>
      </c>
      <c r="F6" s="485" t="s">
        <v>78</v>
      </c>
      <c r="G6" s="505" t="s">
        <v>25</v>
      </c>
      <c r="H6" s="506"/>
      <c r="I6" s="507"/>
    </row>
    <row r="7" spans="1:9" ht="30.95" customHeight="1" thickBot="1" x14ac:dyDescent="0.3">
      <c r="A7" s="500"/>
      <c r="B7" s="503"/>
      <c r="C7" s="500"/>
      <c r="D7" s="486"/>
      <c r="E7" s="486"/>
      <c r="F7" s="486"/>
      <c r="G7" s="508"/>
      <c r="H7" s="509"/>
      <c r="I7" s="510"/>
    </row>
    <row r="8" spans="1:9" ht="23.25" customHeight="1" thickBot="1" x14ac:dyDescent="0.3">
      <c r="A8" s="501"/>
      <c r="B8" s="504"/>
      <c r="C8" s="501"/>
      <c r="D8" s="487"/>
      <c r="E8" s="487"/>
      <c r="F8" s="487"/>
      <c r="G8" s="67" t="s">
        <v>55</v>
      </c>
      <c r="H8" s="67" t="s">
        <v>56</v>
      </c>
      <c r="I8" s="67" t="s">
        <v>57</v>
      </c>
    </row>
    <row r="9" spans="1:9" ht="15.75" thickBot="1" x14ac:dyDescent="0.3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 x14ac:dyDescent="0.3">
      <c r="A10" s="21" t="s">
        <v>12</v>
      </c>
      <c r="B10" s="22" t="s">
        <v>13</v>
      </c>
      <c r="C10" s="23"/>
      <c r="D10" s="57">
        <f t="shared" ref="D10:I10" si="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 x14ac:dyDescent="0.3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 x14ac:dyDescent="0.3">
      <c r="A12" s="32">
        <v>2</v>
      </c>
      <c r="B12" s="27" t="s">
        <v>39</v>
      </c>
      <c r="C12" s="33">
        <v>611200</v>
      </c>
      <c r="D12" s="59">
        <f t="shared" ref="D12:D21" si="1">E12+F12</f>
        <v>0</v>
      </c>
      <c r="E12" s="58"/>
      <c r="F12" s="59">
        <f t="shared" ref="F12:F21" si="2">SUM(G12:I12)</f>
        <v>0</v>
      </c>
      <c r="G12" s="58"/>
      <c r="H12" s="58"/>
      <c r="I12" s="92"/>
    </row>
    <row r="13" spans="1:9" ht="18.75" x14ac:dyDescent="0.3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 x14ac:dyDescent="0.3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 x14ac:dyDescent="0.3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 x14ac:dyDescent="0.3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 x14ac:dyDescent="0.3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 x14ac:dyDescent="0.3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 x14ac:dyDescent="0.3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 x14ac:dyDescent="0.3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 x14ac:dyDescent="0.3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 x14ac:dyDescent="0.3">
      <c r="A22" s="34" t="s">
        <v>21</v>
      </c>
      <c r="B22" s="35" t="s">
        <v>22</v>
      </c>
      <c r="C22" s="36"/>
      <c r="D22" s="60">
        <f t="shared" ref="D22:I22" si="3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 x14ac:dyDescent="0.3">
      <c r="A23" s="32">
        <v>1</v>
      </c>
      <c r="B23" s="27" t="s">
        <v>42</v>
      </c>
      <c r="C23" s="33">
        <v>821100</v>
      </c>
      <c r="D23" s="59">
        <f t="shared" ref="D23:D28" si="4">E23+F23</f>
        <v>0</v>
      </c>
      <c r="E23" s="58"/>
      <c r="F23" s="59">
        <f t="shared" ref="F23:F28" si="5">SUM(G23:I23)</f>
        <v>0</v>
      </c>
      <c r="G23" s="58"/>
      <c r="H23" s="58"/>
      <c r="I23" s="92"/>
    </row>
    <row r="24" spans="1:9" ht="18.75" x14ac:dyDescent="0.3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 x14ac:dyDescent="0.3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 x14ac:dyDescent="0.3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 x14ac:dyDescent="0.3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 x14ac:dyDescent="0.3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 x14ac:dyDescent="0.3">
      <c r="A29" s="34" t="s">
        <v>23</v>
      </c>
      <c r="B29" s="35" t="s">
        <v>69</v>
      </c>
      <c r="C29" s="36">
        <v>614000</v>
      </c>
      <c r="D29" s="60">
        <f t="shared" ref="D29:I29" si="6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 x14ac:dyDescent="0.3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 x14ac:dyDescent="0.3">
      <c r="A31" s="37">
        <v>2</v>
      </c>
      <c r="B31" s="38"/>
      <c r="C31" s="39"/>
      <c r="D31" s="99">
        <f t="shared" ref="D31:D39" si="7">E31+F31</f>
        <v>0</v>
      </c>
      <c r="E31" s="61"/>
      <c r="F31" s="59">
        <f t="shared" ref="F31:F39" si="8">SUM(G31:I31)</f>
        <v>0</v>
      </c>
      <c r="G31" s="61"/>
      <c r="H31" s="61"/>
      <c r="I31" s="94"/>
    </row>
    <row r="32" spans="1:9" ht="18.75" x14ac:dyDescent="0.3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 x14ac:dyDescent="0.3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 x14ac:dyDescent="0.3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 x14ac:dyDescent="0.3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 x14ac:dyDescent="0.3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 x14ac:dyDescent="0.3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 x14ac:dyDescent="0.3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 x14ac:dyDescent="0.3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 x14ac:dyDescent="0.3">
      <c r="A40" s="42" t="s">
        <v>24</v>
      </c>
      <c r="B40" s="38" t="s">
        <v>70</v>
      </c>
      <c r="C40" s="39">
        <v>615000</v>
      </c>
      <c r="D40" s="62">
        <f t="shared" ref="D40:I40" si="9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 x14ac:dyDescent="0.3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 x14ac:dyDescent="0.3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 x14ac:dyDescent="0.35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 x14ac:dyDescent="0.35">
      <c r="A44" s="102"/>
      <c r="B44" s="103" t="s">
        <v>49</v>
      </c>
      <c r="C44" s="104"/>
      <c r="D44" s="105">
        <f t="shared" ref="D44:I44" si="10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spans="1:9" ht="50.25" customHeight="1" x14ac:dyDescent="0.25"/>
    <row r="46" spans="1:9" x14ac:dyDescent="0.25">
      <c r="H46" s="88"/>
      <c r="I46" s="88"/>
    </row>
    <row r="47" spans="1:9" x14ac:dyDescent="0.2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D6:D8"/>
    <mergeCell ref="A1:I1"/>
    <mergeCell ref="A2:I4"/>
    <mergeCell ref="A5:C5"/>
    <mergeCell ref="F5:I5"/>
    <mergeCell ref="A6:A8"/>
    <mergeCell ref="B6:B8"/>
    <mergeCell ref="G6:I7"/>
    <mergeCell ref="E6:E8"/>
    <mergeCell ref="C6:C8"/>
  </mergeCells>
  <pageMargins left="0.82677165354330717" right="0.23622047244094491" top="0.74803149606299213" bottom="0.74803149606299213" header="0.31496062992125984" footer="0.31496062992125984"/>
  <pageSetup paperSize="9" scale="50" orientation="landscape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G1" zoomScale="80" zoomScaleNormal="100" zoomScaleSheetLayoutView="80" workbookViewId="0">
      <selection activeCell="A2" sqref="A2:I3"/>
    </sheetView>
  </sheetViews>
  <sheetFormatPr defaultRowHeight="15" x14ac:dyDescent="0.25"/>
  <cols>
    <col min="1" max="1" width="9.7109375" style="9" customWidth="1"/>
    <col min="2" max="2" width="55.85546875" style="9" customWidth="1"/>
    <col min="3" max="3" width="12.5703125" style="9" customWidth="1"/>
    <col min="4" max="6" width="35.7109375" style="9" customWidth="1"/>
    <col min="7" max="9" width="25.7109375" style="9" customWidth="1"/>
    <col min="10" max="16384" width="9.140625" style="9"/>
  </cols>
  <sheetData>
    <row r="1" spans="1:9" ht="18.75" x14ac:dyDescent="0.3">
      <c r="A1" s="444" t="s">
        <v>0</v>
      </c>
      <c r="B1" s="445"/>
      <c r="C1" s="445"/>
      <c r="D1" s="445"/>
      <c r="E1" s="445"/>
      <c r="F1" s="445"/>
      <c r="G1" s="445"/>
      <c r="H1" s="445"/>
      <c r="I1" s="445"/>
    </row>
    <row r="2" spans="1:9" ht="28.5" customHeight="1" x14ac:dyDescent="0.25">
      <c r="A2" s="449" t="s">
        <v>65</v>
      </c>
      <c r="B2" s="490"/>
      <c r="C2" s="490"/>
      <c r="D2" s="490"/>
      <c r="E2" s="490"/>
      <c r="F2" s="490"/>
      <c r="G2" s="490"/>
      <c r="H2" s="490"/>
      <c r="I2" s="490"/>
    </row>
    <row r="3" spans="1:9" x14ac:dyDescent="0.25">
      <c r="A3" s="491"/>
      <c r="B3" s="491"/>
      <c r="C3" s="491"/>
      <c r="D3" s="491"/>
      <c r="E3" s="491"/>
      <c r="F3" s="491"/>
      <c r="G3" s="491"/>
      <c r="H3" s="491"/>
      <c r="I3" s="491"/>
    </row>
    <row r="4" spans="1:9" ht="18.75" x14ac:dyDescent="0.3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 x14ac:dyDescent="0.3">
      <c r="A5" s="450"/>
      <c r="B5" s="450"/>
      <c r="C5" s="450"/>
      <c r="D5" s="2"/>
      <c r="E5" s="2"/>
      <c r="F5" s="451"/>
      <c r="G5" s="451"/>
      <c r="H5" s="451"/>
      <c r="I5" s="451"/>
    </row>
    <row r="6" spans="1:9" ht="30.95" customHeight="1" x14ac:dyDescent="0.25">
      <c r="A6" s="499" t="s">
        <v>1</v>
      </c>
      <c r="B6" s="502" t="s">
        <v>2</v>
      </c>
      <c r="C6" s="499" t="s">
        <v>3</v>
      </c>
      <c r="D6" s="485" t="s">
        <v>72</v>
      </c>
      <c r="E6" s="485" t="s">
        <v>71</v>
      </c>
      <c r="F6" s="485" t="s">
        <v>78</v>
      </c>
      <c r="G6" s="505" t="s">
        <v>74</v>
      </c>
      <c r="H6" s="506"/>
      <c r="I6" s="507"/>
    </row>
    <row r="7" spans="1:9" ht="30.95" customHeight="1" thickBot="1" x14ac:dyDescent="0.3">
      <c r="A7" s="500"/>
      <c r="B7" s="503"/>
      <c r="C7" s="500"/>
      <c r="D7" s="486"/>
      <c r="E7" s="486"/>
      <c r="F7" s="486"/>
      <c r="G7" s="508"/>
      <c r="H7" s="509"/>
      <c r="I7" s="510"/>
    </row>
    <row r="8" spans="1:9" ht="23.25" customHeight="1" thickBot="1" x14ac:dyDescent="0.3">
      <c r="A8" s="501"/>
      <c r="B8" s="504"/>
      <c r="C8" s="501"/>
      <c r="D8" s="487"/>
      <c r="E8" s="487"/>
      <c r="F8" s="487"/>
      <c r="G8" s="67" t="s">
        <v>55</v>
      </c>
      <c r="H8" s="67" t="s">
        <v>56</v>
      </c>
      <c r="I8" s="67" t="s">
        <v>57</v>
      </c>
    </row>
    <row r="9" spans="1:9" ht="15.75" thickBot="1" x14ac:dyDescent="0.3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 x14ac:dyDescent="0.3">
      <c r="A10" s="21" t="s">
        <v>12</v>
      </c>
      <c r="B10" s="22" t="s">
        <v>13</v>
      </c>
      <c r="C10" s="23"/>
      <c r="D10" s="57">
        <f t="shared" ref="D10:I10" si="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 x14ac:dyDescent="0.3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 x14ac:dyDescent="0.3">
      <c r="A12" s="32">
        <v>2</v>
      </c>
      <c r="B12" s="27" t="s">
        <v>39</v>
      </c>
      <c r="C12" s="33">
        <v>611200</v>
      </c>
      <c r="D12" s="59">
        <f t="shared" ref="D12:D21" si="1">E12+F12</f>
        <v>0</v>
      </c>
      <c r="E12" s="58"/>
      <c r="F12" s="59">
        <f t="shared" ref="F12:F21" si="2">SUM(G12:I12)</f>
        <v>0</v>
      </c>
      <c r="G12" s="58"/>
      <c r="H12" s="58"/>
      <c r="I12" s="92"/>
    </row>
    <row r="13" spans="1:9" ht="18.75" x14ac:dyDescent="0.3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 x14ac:dyDescent="0.3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 x14ac:dyDescent="0.3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 x14ac:dyDescent="0.3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 x14ac:dyDescent="0.3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 x14ac:dyDescent="0.3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 x14ac:dyDescent="0.3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 x14ac:dyDescent="0.3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 x14ac:dyDescent="0.3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 x14ac:dyDescent="0.3">
      <c r="A22" s="34" t="s">
        <v>21</v>
      </c>
      <c r="B22" s="35" t="s">
        <v>22</v>
      </c>
      <c r="C22" s="36"/>
      <c r="D22" s="60">
        <f t="shared" ref="D22:I22" si="3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 x14ac:dyDescent="0.3">
      <c r="A23" s="32">
        <v>1</v>
      </c>
      <c r="B23" s="27" t="s">
        <v>42</v>
      </c>
      <c r="C23" s="33">
        <v>821100</v>
      </c>
      <c r="D23" s="59">
        <f t="shared" ref="D23:D28" si="4">E23+F23</f>
        <v>0</v>
      </c>
      <c r="E23" s="58"/>
      <c r="F23" s="59">
        <f t="shared" ref="F23:F28" si="5">SUM(G23:I23)</f>
        <v>0</v>
      </c>
      <c r="G23" s="58"/>
      <c r="H23" s="58"/>
      <c r="I23" s="92"/>
    </row>
    <row r="24" spans="1:9" ht="18.75" x14ac:dyDescent="0.3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 x14ac:dyDescent="0.3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 x14ac:dyDescent="0.3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 x14ac:dyDescent="0.3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 x14ac:dyDescent="0.3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 x14ac:dyDescent="0.3">
      <c r="A29" s="34" t="s">
        <v>23</v>
      </c>
      <c r="B29" s="35" t="s">
        <v>69</v>
      </c>
      <c r="C29" s="36">
        <v>614000</v>
      </c>
      <c r="D29" s="60">
        <f t="shared" ref="D29:I29" si="6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 x14ac:dyDescent="0.3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 x14ac:dyDescent="0.3">
      <c r="A31" s="37">
        <v>2</v>
      </c>
      <c r="B31" s="38"/>
      <c r="C31" s="39"/>
      <c r="D31" s="99">
        <f t="shared" ref="D31:D39" si="7">E31+F31</f>
        <v>0</v>
      </c>
      <c r="E31" s="61"/>
      <c r="F31" s="59">
        <f t="shared" ref="F31:F39" si="8">SUM(G31:I31)</f>
        <v>0</v>
      </c>
      <c r="G31" s="61"/>
      <c r="H31" s="61"/>
      <c r="I31" s="94"/>
    </row>
    <row r="32" spans="1:9" ht="18.75" x14ac:dyDescent="0.3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 x14ac:dyDescent="0.3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 x14ac:dyDescent="0.3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 x14ac:dyDescent="0.3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 x14ac:dyDescent="0.3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 x14ac:dyDescent="0.3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 x14ac:dyDescent="0.3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 x14ac:dyDescent="0.3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 x14ac:dyDescent="0.3">
      <c r="A40" s="42" t="s">
        <v>24</v>
      </c>
      <c r="B40" s="38" t="s">
        <v>70</v>
      </c>
      <c r="C40" s="39">
        <v>615000</v>
      </c>
      <c r="D40" s="62">
        <f t="shared" ref="D40:I40" si="9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 x14ac:dyDescent="0.3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 x14ac:dyDescent="0.3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 x14ac:dyDescent="0.35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 x14ac:dyDescent="0.35">
      <c r="A44" s="82"/>
      <c r="B44" s="83" t="s">
        <v>49</v>
      </c>
      <c r="C44" s="84"/>
      <c r="D44" s="105">
        <f t="shared" ref="D44:I44" si="10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spans="1:9" ht="51" customHeight="1" x14ac:dyDescent="0.25"/>
    <row r="46" spans="1:9" x14ac:dyDescent="0.25">
      <c r="H46" s="88"/>
      <c r="I46" s="88"/>
    </row>
    <row r="47" spans="1:9" x14ac:dyDescent="0.2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F6:F8"/>
    <mergeCell ref="A1:I1"/>
    <mergeCell ref="A2:I3"/>
    <mergeCell ref="A5:C5"/>
    <mergeCell ref="F5:I5"/>
    <mergeCell ref="A6:A8"/>
    <mergeCell ref="B6:B8"/>
    <mergeCell ref="C6:C8"/>
    <mergeCell ref="G6:I7"/>
    <mergeCell ref="E6:E8"/>
    <mergeCell ref="D6:D8"/>
  </mergeCells>
  <pageMargins left="0.82677165354330717" right="0.23622047244094491" top="0.74803149606299213" bottom="0.59055118110236227" header="0.31496062992125984" footer="0.31496062992125984"/>
  <pageSetup paperSize="9" scale="51" orientation="landscape" r:id="rId1"/>
  <headerFooter>
    <oddFooter xml:space="preserve"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G1" zoomScale="80" zoomScaleNormal="100" zoomScaleSheetLayoutView="80" workbookViewId="0">
      <selection activeCell="G6" sqref="G6:I7"/>
    </sheetView>
  </sheetViews>
  <sheetFormatPr defaultRowHeight="15" x14ac:dyDescent="0.25"/>
  <cols>
    <col min="1" max="1" width="9.7109375" customWidth="1"/>
    <col min="2" max="2" width="55.5703125" customWidth="1"/>
    <col min="3" max="3" width="12.7109375" customWidth="1"/>
    <col min="4" max="6" width="35.7109375" customWidth="1"/>
    <col min="7" max="9" width="25.7109375" customWidth="1"/>
  </cols>
  <sheetData>
    <row r="1" spans="1:9" ht="18.75" x14ac:dyDescent="0.3">
      <c r="A1" s="444" t="s">
        <v>0</v>
      </c>
      <c r="B1" s="445"/>
      <c r="C1" s="445"/>
      <c r="D1" s="445"/>
      <c r="E1" s="445"/>
      <c r="F1" s="445"/>
      <c r="G1" s="445"/>
      <c r="H1" s="445"/>
      <c r="I1" s="445"/>
    </row>
    <row r="2" spans="1:9" ht="21.75" customHeight="1" x14ac:dyDescent="0.25">
      <c r="A2" s="449" t="s">
        <v>66</v>
      </c>
      <c r="B2" s="490"/>
      <c r="C2" s="490"/>
      <c r="D2" s="490"/>
      <c r="E2" s="490"/>
      <c r="F2" s="490"/>
      <c r="G2" s="490"/>
      <c r="H2" s="490"/>
      <c r="I2" s="490"/>
    </row>
    <row r="3" spans="1:9" x14ac:dyDescent="0.25">
      <c r="A3" s="491"/>
      <c r="B3" s="491"/>
      <c r="C3" s="491"/>
      <c r="D3" s="491"/>
      <c r="E3" s="491"/>
      <c r="F3" s="491"/>
      <c r="G3" s="491"/>
      <c r="H3" s="491"/>
      <c r="I3" s="491"/>
    </row>
    <row r="4" spans="1:9" ht="26.25" customHeight="1" x14ac:dyDescent="0.3">
      <c r="A4" s="444" t="s">
        <v>26</v>
      </c>
      <c r="B4" s="445"/>
      <c r="C4" s="445"/>
      <c r="D4" s="445"/>
      <c r="E4" s="445"/>
      <c r="F4" s="445"/>
      <c r="G4" s="445"/>
      <c r="H4" s="445"/>
      <c r="I4" s="445"/>
    </row>
    <row r="5" spans="1:9" ht="15.75" thickBot="1" x14ac:dyDescent="0.3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95" customHeight="1" x14ac:dyDescent="0.25">
      <c r="A6" s="499" t="s">
        <v>1</v>
      </c>
      <c r="B6" s="502" t="s">
        <v>2</v>
      </c>
      <c r="C6" s="499" t="s">
        <v>3</v>
      </c>
      <c r="D6" s="485" t="s">
        <v>72</v>
      </c>
      <c r="E6" s="485" t="s">
        <v>71</v>
      </c>
      <c r="F6" s="485" t="s">
        <v>78</v>
      </c>
      <c r="G6" s="505" t="s">
        <v>76</v>
      </c>
      <c r="H6" s="506"/>
      <c r="I6" s="507"/>
    </row>
    <row r="7" spans="1:9" s="9" customFormat="1" ht="30.95" customHeight="1" thickBot="1" x14ac:dyDescent="0.3">
      <c r="A7" s="500"/>
      <c r="B7" s="503"/>
      <c r="C7" s="500"/>
      <c r="D7" s="486"/>
      <c r="E7" s="486"/>
      <c r="F7" s="486"/>
      <c r="G7" s="508"/>
      <c r="H7" s="509"/>
      <c r="I7" s="510"/>
    </row>
    <row r="8" spans="1:9" s="9" customFormat="1" ht="23.25" customHeight="1" thickBot="1" x14ac:dyDescent="0.3">
      <c r="A8" s="501"/>
      <c r="B8" s="504"/>
      <c r="C8" s="501"/>
      <c r="D8" s="487"/>
      <c r="E8" s="487"/>
      <c r="F8" s="487"/>
      <c r="G8" s="67" t="s">
        <v>55</v>
      </c>
      <c r="H8" s="67" t="s">
        <v>56</v>
      </c>
      <c r="I8" s="67" t="s">
        <v>57</v>
      </c>
    </row>
    <row r="9" spans="1:9" s="9" customFormat="1" ht="15.75" thickBot="1" x14ac:dyDescent="0.3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 x14ac:dyDescent="0.3">
      <c r="A10" s="21" t="s">
        <v>12</v>
      </c>
      <c r="B10" s="22" t="s">
        <v>13</v>
      </c>
      <c r="C10" s="23"/>
      <c r="D10" s="57">
        <f t="shared" ref="D10:I10" si="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 x14ac:dyDescent="0.3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 x14ac:dyDescent="0.3">
      <c r="A12" s="32">
        <v>2</v>
      </c>
      <c r="B12" s="27" t="s">
        <v>39</v>
      </c>
      <c r="C12" s="33">
        <v>611200</v>
      </c>
      <c r="D12" s="59">
        <f t="shared" ref="D12:D21" si="1">E12+F12</f>
        <v>0</v>
      </c>
      <c r="E12" s="59">
        <f t="shared" ref="E12:E21" si="2">SUM(F12:H12)</f>
        <v>0</v>
      </c>
      <c r="F12" s="58"/>
      <c r="G12" s="58"/>
      <c r="H12" s="92"/>
      <c r="I12" s="92"/>
    </row>
    <row r="13" spans="1:9" s="9" customFormat="1" ht="18.75" x14ac:dyDescent="0.3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 x14ac:dyDescent="0.3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 x14ac:dyDescent="0.3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 x14ac:dyDescent="0.3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 x14ac:dyDescent="0.3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 x14ac:dyDescent="0.3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 x14ac:dyDescent="0.3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 x14ac:dyDescent="0.3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 x14ac:dyDescent="0.3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 x14ac:dyDescent="0.3">
      <c r="A22" s="34" t="s">
        <v>21</v>
      </c>
      <c r="B22" s="35" t="s">
        <v>22</v>
      </c>
      <c r="C22" s="36"/>
      <c r="D22" s="60">
        <f t="shared" ref="D22:I22" si="3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 x14ac:dyDescent="0.3">
      <c r="A23" s="32">
        <v>1</v>
      </c>
      <c r="B23" s="27" t="s">
        <v>42</v>
      </c>
      <c r="C23" s="33">
        <v>821100</v>
      </c>
      <c r="D23" s="59">
        <f t="shared" ref="D23:D28" si="4">E23+F23</f>
        <v>0</v>
      </c>
      <c r="E23" s="59">
        <f t="shared" ref="E23:E28" si="5">SUM(F23:H23)</f>
        <v>0</v>
      </c>
      <c r="F23" s="58"/>
      <c r="G23" s="58"/>
      <c r="H23" s="92"/>
      <c r="I23" s="92"/>
    </row>
    <row r="24" spans="1:9" s="9" customFormat="1" ht="18.75" x14ac:dyDescent="0.3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 x14ac:dyDescent="0.3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 x14ac:dyDescent="0.3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 x14ac:dyDescent="0.3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 x14ac:dyDescent="0.3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 x14ac:dyDescent="0.3">
      <c r="A29" s="34" t="s">
        <v>23</v>
      </c>
      <c r="B29" s="35" t="s">
        <v>69</v>
      </c>
      <c r="C29" s="36">
        <v>614000</v>
      </c>
      <c r="D29" s="60">
        <f t="shared" ref="D29:I29" si="6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 x14ac:dyDescent="0.3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 x14ac:dyDescent="0.3">
      <c r="A31" s="37">
        <v>2</v>
      </c>
      <c r="B31" s="38"/>
      <c r="C31" s="39"/>
      <c r="D31" s="99">
        <f t="shared" ref="D31:D39" si="7">E31+F31</f>
        <v>0</v>
      </c>
      <c r="E31" s="59">
        <f t="shared" ref="E31:E39" si="8">SUM(F31:H32)</f>
        <v>0</v>
      </c>
      <c r="F31" s="61"/>
      <c r="G31" s="61"/>
      <c r="H31" s="94"/>
      <c r="I31" s="94"/>
    </row>
    <row r="32" spans="1:9" s="9" customFormat="1" ht="18.75" x14ac:dyDescent="0.3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 x14ac:dyDescent="0.3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 x14ac:dyDescent="0.3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 x14ac:dyDescent="0.3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 x14ac:dyDescent="0.3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 x14ac:dyDescent="0.3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 x14ac:dyDescent="0.3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 x14ac:dyDescent="0.3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 x14ac:dyDescent="0.3">
      <c r="A40" s="42" t="s">
        <v>24</v>
      </c>
      <c r="B40" s="38" t="s">
        <v>70</v>
      </c>
      <c r="C40" s="39">
        <v>615000</v>
      </c>
      <c r="D40" s="62">
        <f t="shared" ref="D40:I40" si="9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 x14ac:dyDescent="0.3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 x14ac:dyDescent="0.3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 x14ac:dyDescent="0.35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 x14ac:dyDescent="0.35">
      <c r="A44" s="82"/>
      <c r="B44" s="83" t="s">
        <v>49</v>
      </c>
      <c r="C44" s="84"/>
      <c r="D44" s="105">
        <f t="shared" ref="D44:I44" si="10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spans="1:9" ht="51" customHeight="1" x14ac:dyDescent="0.25"/>
    <row r="46" spans="1:9" x14ac:dyDescent="0.25">
      <c r="H46" s="90"/>
      <c r="I46" s="90"/>
    </row>
    <row r="47" spans="1:9" x14ac:dyDescent="0.2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ageMargins left="0.82677165354330717" right="0.23622047244094491" top="0.74803149606299213" bottom="0.55118110236220474" header="0.31496062992125984" footer="0.31496062992125984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topLeftCell="A7" zoomScale="80" zoomScaleNormal="100" zoomScaleSheetLayoutView="80" workbookViewId="0">
      <selection activeCell="F14" sqref="F14"/>
    </sheetView>
  </sheetViews>
  <sheetFormatPr defaultRowHeight="15" x14ac:dyDescent="0.25"/>
  <cols>
    <col min="1" max="1" width="9.7109375" style="9" customWidth="1"/>
    <col min="2" max="2" width="55.85546875" style="9" customWidth="1"/>
    <col min="3" max="3" width="13.85546875" style="9" customWidth="1"/>
    <col min="4" max="4" width="28.570312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/>
  </cols>
  <sheetData>
    <row r="1" spans="1:15" ht="18.75" x14ac:dyDescent="0.3">
      <c r="A1" s="444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8.7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 x14ac:dyDescent="0.25">
      <c r="A3" s="449" t="s">
        <v>36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</row>
    <row r="4" spans="1:15" x14ac:dyDescent="0.2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</row>
    <row r="5" spans="1:15" ht="15.75" thickBot="1" x14ac:dyDescent="0.3">
      <c r="A5" s="492"/>
      <c r="B5" s="492"/>
      <c r="C5" s="492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15" ht="21" customHeight="1" x14ac:dyDescent="0.25">
      <c r="A6" s="499" t="s">
        <v>1</v>
      </c>
      <c r="B6" s="502" t="s">
        <v>2</v>
      </c>
      <c r="C6" s="499" t="s">
        <v>3</v>
      </c>
      <c r="D6" s="485" t="s">
        <v>72</v>
      </c>
      <c r="E6" s="79" t="s">
        <v>51</v>
      </c>
      <c r="F6" s="485" t="s">
        <v>79</v>
      </c>
      <c r="G6" s="493" t="s">
        <v>4</v>
      </c>
      <c r="H6" s="494"/>
      <c r="I6" s="494"/>
      <c r="J6" s="494"/>
      <c r="K6" s="494"/>
      <c r="L6" s="494"/>
      <c r="M6" s="494"/>
      <c r="N6" s="494"/>
      <c r="O6" s="495"/>
    </row>
    <row r="7" spans="1:15" ht="22.5" customHeight="1" thickBot="1" x14ac:dyDescent="0.3">
      <c r="A7" s="500"/>
      <c r="B7" s="503"/>
      <c r="C7" s="500"/>
      <c r="D7" s="486"/>
      <c r="E7" s="80"/>
      <c r="F7" s="486"/>
      <c r="G7" s="496"/>
      <c r="H7" s="497"/>
      <c r="I7" s="497"/>
      <c r="J7" s="497"/>
      <c r="K7" s="497"/>
      <c r="L7" s="497"/>
      <c r="M7" s="497"/>
      <c r="N7" s="497"/>
      <c r="O7" s="498"/>
    </row>
    <row r="8" spans="1:15" ht="67.5" customHeight="1" thickBot="1" x14ac:dyDescent="0.3">
      <c r="A8" s="501"/>
      <c r="B8" s="504"/>
      <c r="C8" s="501"/>
      <c r="D8" s="487"/>
      <c r="E8" s="81"/>
      <c r="F8" s="487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 x14ac:dyDescent="0.3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 x14ac:dyDescent="0.3">
      <c r="A10" s="21" t="s">
        <v>12</v>
      </c>
      <c r="B10" s="22" t="s">
        <v>13</v>
      </c>
      <c r="C10" s="23"/>
      <c r="D10" s="24">
        <f>SUM(D11:D21)</f>
        <v>0</v>
      </c>
      <c r="E10" s="24">
        <f t="shared" ref="E10:O10" si="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 x14ac:dyDescent="0.3">
      <c r="A11" s="26">
        <v>1</v>
      </c>
      <c r="B11" s="27" t="s">
        <v>38</v>
      </c>
      <c r="C11" s="28">
        <v>611100</v>
      </c>
      <c r="D11" s="29"/>
      <c r="E11" s="29"/>
      <c r="F11" s="30">
        <f t="shared" ref="F11:F21" si="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 x14ac:dyDescent="0.3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 x14ac:dyDescent="0.3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 x14ac:dyDescent="0.3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 x14ac:dyDescent="0.3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 x14ac:dyDescent="0.3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 x14ac:dyDescent="0.3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 x14ac:dyDescent="0.3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 x14ac:dyDescent="0.3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 x14ac:dyDescent="0.3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 x14ac:dyDescent="0.3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 x14ac:dyDescent="0.3">
      <c r="A22" s="34" t="s">
        <v>21</v>
      </c>
      <c r="B22" s="35" t="s">
        <v>22</v>
      </c>
      <c r="C22" s="36"/>
      <c r="D22" s="24">
        <f>SUM(D23:D28)</f>
        <v>0</v>
      </c>
      <c r="E22" s="24">
        <f t="shared" ref="E22:O22" si="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 x14ac:dyDescent="0.3">
      <c r="A23" s="32">
        <v>1</v>
      </c>
      <c r="B23" s="27" t="s">
        <v>42</v>
      </c>
      <c r="C23" s="33">
        <v>821100</v>
      </c>
      <c r="D23" s="29"/>
      <c r="E23" s="29"/>
      <c r="F23" s="30">
        <f t="shared" ref="F23:F28" si="3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 x14ac:dyDescent="0.3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 x14ac:dyDescent="0.3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 x14ac:dyDescent="0.3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 x14ac:dyDescent="0.3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 x14ac:dyDescent="0.3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 x14ac:dyDescent="0.3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t="shared" ref="E29:O29" si="4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 x14ac:dyDescent="0.3">
      <c r="A30" s="37">
        <v>1</v>
      </c>
      <c r="B30" s="38"/>
      <c r="C30" s="39"/>
      <c r="D30" s="29"/>
      <c r="E30" s="40"/>
      <c r="F30" s="30">
        <f t="shared" ref="F30:F39" si="5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 x14ac:dyDescent="0.3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 x14ac:dyDescent="0.3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6" ht="18.75" x14ac:dyDescent="0.3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6" ht="18.75" x14ac:dyDescent="0.3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6" ht="18.75" x14ac:dyDescent="0.3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6" ht="18.75" x14ac:dyDescent="0.3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6" ht="18.75" x14ac:dyDescent="0.3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6" ht="18.75" x14ac:dyDescent="0.3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6" ht="18.75" x14ac:dyDescent="0.3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6" ht="18.75" x14ac:dyDescent="0.3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t="shared" ref="E40:O40" si="6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6" ht="18.75" x14ac:dyDescent="0.3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6" ht="18.75" x14ac:dyDescent="0.3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6" ht="18.75" x14ac:dyDescent="0.3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6" ht="19.5" thickBot="1" x14ac:dyDescent="0.35">
      <c r="A44" s="48"/>
      <c r="B44" s="49" t="s">
        <v>49</v>
      </c>
      <c r="C44" s="50"/>
      <c r="D44" s="51">
        <f>D10+D22+D29+D40+D43</f>
        <v>0</v>
      </c>
      <c r="E44" s="51">
        <f t="shared" ref="E44:O44" si="7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 x14ac:dyDescent="0.25">
      <c r="A45" s="10"/>
      <c r="B45" s="488" t="s">
        <v>50</v>
      </c>
      <c r="C45" s="489"/>
      <c r="D45" s="489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 x14ac:dyDescent="0.3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B45:D45"/>
    <mergeCell ref="A1:O1"/>
    <mergeCell ref="A3:O4"/>
    <mergeCell ref="A5:C5"/>
    <mergeCell ref="D5:O5"/>
    <mergeCell ref="A6:A8"/>
    <mergeCell ref="B6:B8"/>
    <mergeCell ref="C6:C8"/>
    <mergeCell ref="D6:D8"/>
    <mergeCell ref="F6:F8"/>
    <mergeCell ref="G6:O7"/>
  </mergeCells>
  <pageMargins left="0.7" right="0.7" top="0.75" bottom="0.54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view="pageBreakPreview" topLeftCell="B1" zoomScale="80" zoomScaleNormal="100" zoomScaleSheetLayoutView="80" workbookViewId="0">
      <selection activeCell="D24" sqref="D24"/>
    </sheetView>
  </sheetViews>
  <sheetFormatPr defaultRowHeight="15" x14ac:dyDescent="0.25"/>
  <cols>
    <col min="1" max="1" width="9.28515625" style="9" bestFit="1" customWidth="1"/>
    <col min="2" max="2" width="52.85546875" style="9" customWidth="1"/>
    <col min="3" max="3" width="12.140625" style="9" customWidth="1"/>
    <col min="4" max="4" width="25.7109375" style="9" customWidth="1"/>
    <col min="5" max="13" width="11.85546875" style="9" bestFit="1" customWidth="1"/>
    <col min="14" max="16" width="11.7109375" style="9" customWidth="1"/>
    <col min="17" max="16384" width="9.140625" style="9"/>
  </cols>
  <sheetData>
    <row r="1" spans="1:16" ht="26.25" customHeight="1" x14ac:dyDescent="0.3">
      <c r="A1" s="444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29.25" customHeight="1" x14ac:dyDescent="0.25">
      <c r="A2" s="449" t="s">
        <v>31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16" x14ac:dyDescent="0.25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</row>
    <row r="4" spans="1:16" ht="18.75" x14ac:dyDescent="0.3">
      <c r="A4" s="444" t="s">
        <v>27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</row>
    <row r="5" spans="1:16" ht="15.75" thickBot="1" x14ac:dyDescent="0.3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499" t="s">
        <v>1</v>
      </c>
      <c r="B6" s="502" t="s">
        <v>2</v>
      </c>
      <c r="C6" s="499" t="s">
        <v>3</v>
      </c>
      <c r="D6" s="499" t="s">
        <v>35</v>
      </c>
      <c r="E6" s="493" t="s">
        <v>30</v>
      </c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5"/>
    </row>
    <row r="7" spans="1:16" ht="25.5" customHeight="1" thickBot="1" x14ac:dyDescent="0.3">
      <c r="A7" s="500"/>
      <c r="B7" s="503"/>
      <c r="C7" s="500"/>
      <c r="D7" s="500"/>
      <c r="E7" s="496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8"/>
    </row>
    <row r="8" spans="1:16" ht="21" customHeight="1" thickBot="1" x14ac:dyDescent="0.3">
      <c r="A8" s="501"/>
      <c r="B8" s="504"/>
      <c r="C8" s="501"/>
      <c r="D8" s="511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 x14ac:dyDescent="0.3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 x14ac:dyDescent="0.3">
      <c r="A10" s="21" t="s">
        <v>12</v>
      </c>
      <c r="B10" s="22" t="s">
        <v>13</v>
      </c>
      <c r="C10" s="23"/>
      <c r="D10" s="68">
        <f>SUM(D11:D21)</f>
        <v>0</v>
      </c>
      <c r="E10" s="68">
        <f t="shared" ref="E10:P10" si="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 x14ac:dyDescent="0.3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 x14ac:dyDescent="0.3">
      <c r="A12" s="32">
        <v>2</v>
      </c>
      <c r="B12" s="27" t="s">
        <v>39</v>
      </c>
      <c r="C12" s="33">
        <v>611200</v>
      </c>
      <c r="D12" s="70">
        <f t="shared" ref="D12:D31" si="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 x14ac:dyDescent="0.3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 x14ac:dyDescent="0.3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 x14ac:dyDescent="0.3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 x14ac:dyDescent="0.3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 x14ac:dyDescent="0.3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 x14ac:dyDescent="0.3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 x14ac:dyDescent="0.3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 x14ac:dyDescent="0.3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 x14ac:dyDescent="0.3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 x14ac:dyDescent="0.3">
      <c r="A22" s="34" t="s">
        <v>21</v>
      </c>
      <c r="B22" s="35" t="s">
        <v>22</v>
      </c>
      <c r="C22" s="36"/>
      <c r="D22" s="68">
        <f>SUM(D23:D28)</f>
        <v>0</v>
      </c>
      <c r="E22" s="68">
        <f t="shared" ref="E22:P22" si="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 x14ac:dyDescent="0.3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 x14ac:dyDescent="0.3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 x14ac:dyDescent="0.3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 x14ac:dyDescent="0.3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 x14ac:dyDescent="0.3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 x14ac:dyDescent="0.3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 x14ac:dyDescent="0.3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 x14ac:dyDescent="0.3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 x14ac:dyDescent="0.3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 x14ac:dyDescent="0.35">
      <c r="A32" s="65"/>
      <c r="B32" s="49" t="s">
        <v>49</v>
      </c>
      <c r="C32" s="66"/>
      <c r="D32" s="77">
        <f t="shared" ref="D32:P32" si="3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x14ac:dyDescent="0.25">
      <c r="L36" s="5"/>
      <c r="M36" s="3"/>
      <c r="N36" s="3"/>
      <c r="O36" s="3"/>
      <c r="P36" s="3"/>
    </row>
    <row r="37" spans="12:16" ht="18.75" x14ac:dyDescent="0.3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72"/>
  <sheetViews>
    <sheetView view="pageBreakPreview" zoomScale="50" zoomScaleNormal="100" zoomScaleSheetLayoutView="50" workbookViewId="0">
      <selection activeCell="E8" sqref="E8:G10"/>
    </sheetView>
  </sheetViews>
  <sheetFormatPr defaultRowHeight="15" x14ac:dyDescent="0.25"/>
  <cols>
    <col min="1" max="1" width="9.140625" style="9"/>
    <col min="2" max="2" width="6.42578125" style="9" bestFit="1" customWidth="1"/>
    <col min="3" max="3" width="35.85546875" style="9" customWidth="1"/>
    <col min="4" max="4" width="13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546875" style="9" customWidth="1"/>
    <col min="17" max="16384" width="9.140625" style="9"/>
  </cols>
  <sheetData>
    <row r="1" spans="2:16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2:16" ht="15.75" customHeight="1" x14ac:dyDescent="0.3">
      <c r="L2" s="446" t="s">
        <v>96</v>
      </c>
      <c r="M2" s="446"/>
      <c r="N2" s="123"/>
    </row>
    <row r="3" spans="2:16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108"/>
      <c r="L3" s="446"/>
      <c r="M3" s="446"/>
      <c r="N3" s="148"/>
      <c r="O3" s="149"/>
      <c r="P3" s="108"/>
    </row>
    <row r="4" spans="2:16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 x14ac:dyDescent="0.3">
      <c r="B5" s="446" t="s">
        <v>110</v>
      </c>
      <c r="C5" s="446"/>
      <c r="D5" s="446"/>
      <c r="E5" s="446"/>
      <c r="F5" s="446"/>
      <c r="G5" s="446"/>
      <c r="H5" s="446"/>
      <c r="I5" s="446"/>
      <c r="J5" s="446"/>
      <c r="K5" s="446"/>
      <c r="L5" s="123"/>
      <c r="M5" s="11"/>
      <c r="N5" s="125"/>
      <c r="O5" s="125"/>
      <c r="P5" s="109"/>
    </row>
    <row r="6" spans="2:16" s="173" customFormat="1" ht="21" customHeight="1" x14ac:dyDescent="0.3">
      <c r="B6" s="449" t="s">
        <v>111</v>
      </c>
      <c r="C6" s="449"/>
      <c r="D6" s="449"/>
      <c r="E6" s="449"/>
      <c r="F6" s="449"/>
      <c r="G6" s="449"/>
      <c r="H6" s="449"/>
      <c r="I6" s="449"/>
      <c r="J6" s="170"/>
      <c r="K6" s="170"/>
      <c r="L6" s="446"/>
      <c r="M6" s="446"/>
      <c r="N6" s="171"/>
      <c r="O6" s="172"/>
      <c r="P6" s="170"/>
    </row>
    <row r="7" spans="2:16" ht="22.5" customHeight="1" thickBot="1" x14ac:dyDescent="0.3">
      <c r="B7" s="450"/>
      <c r="C7" s="450"/>
      <c r="D7" s="450"/>
      <c r="E7" s="2"/>
      <c r="F7" s="2"/>
      <c r="G7" s="451"/>
      <c r="H7" s="451"/>
      <c r="I7" s="451"/>
      <c r="J7" s="451"/>
      <c r="K7" s="451"/>
      <c r="L7" s="451"/>
      <c r="M7" s="451"/>
      <c r="N7" s="451"/>
      <c r="O7" s="451"/>
      <c r="P7" s="451"/>
    </row>
    <row r="8" spans="2:16" s="137" customFormat="1" ht="67.5" customHeight="1" x14ac:dyDescent="0.25">
      <c r="B8" s="452" t="s">
        <v>1</v>
      </c>
      <c r="C8" s="455" t="s">
        <v>122</v>
      </c>
      <c r="D8" s="452" t="s">
        <v>3</v>
      </c>
      <c r="E8" s="458" t="s">
        <v>182</v>
      </c>
      <c r="F8" s="461" t="s">
        <v>149</v>
      </c>
      <c r="G8" s="458" t="s">
        <v>183</v>
      </c>
      <c r="H8" s="438" t="s">
        <v>113</v>
      </c>
      <c r="I8" s="439"/>
      <c r="J8" s="439"/>
      <c r="K8" s="439"/>
      <c r="L8" s="439"/>
      <c r="M8" s="439"/>
      <c r="N8" s="439"/>
      <c r="O8" s="439"/>
      <c r="P8" s="440"/>
    </row>
    <row r="9" spans="2:16" s="137" customFormat="1" ht="15.75" customHeight="1" thickBot="1" x14ac:dyDescent="0.3">
      <c r="B9" s="453"/>
      <c r="C9" s="456"/>
      <c r="D9" s="453"/>
      <c r="E9" s="459"/>
      <c r="F9" s="462"/>
      <c r="G9" s="459"/>
      <c r="H9" s="441"/>
      <c r="I9" s="442"/>
      <c r="J9" s="442"/>
      <c r="K9" s="442"/>
      <c r="L9" s="442"/>
      <c r="M9" s="442"/>
      <c r="N9" s="442"/>
      <c r="O9" s="442"/>
      <c r="P9" s="443"/>
    </row>
    <row r="10" spans="2:16" s="137" customFormat="1" ht="138" customHeight="1" thickBot="1" x14ac:dyDescent="0.3">
      <c r="B10" s="454"/>
      <c r="C10" s="457"/>
      <c r="D10" s="454"/>
      <c r="E10" s="460"/>
      <c r="F10" s="463"/>
      <c r="G10" s="460"/>
      <c r="H10" s="174" t="s">
        <v>112</v>
      </c>
      <c r="I10" s="138" t="s">
        <v>6</v>
      </c>
      <c r="J10" s="138" t="s">
        <v>7</v>
      </c>
      <c r="K10" s="138" t="s">
        <v>8</v>
      </c>
      <c r="L10" s="138" t="s">
        <v>32</v>
      </c>
      <c r="M10" s="138" t="s">
        <v>33</v>
      </c>
      <c r="N10" s="138" t="s">
        <v>34</v>
      </c>
      <c r="O10" s="138" t="s">
        <v>9</v>
      </c>
      <c r="P10" s="138" t="s">
        <v>10</v>
      </c>
    </row>
    <row r="11" spans="2:16" s="137" customFormat="1" ht="15.75" thickBot="1" x14ac:dyDescent="0.3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151</v>
      </c>
      <c r="H11" s="139">
        <v>6</v>
      </c>
      <c r="I11" s="139">
        <v>6</v>
      </c>
      <c r="J11" s="139">
        <v>6</v>
      </c>
      <c r="K11" s="139">
        <v>6</v>
      </c>
      <c r="L11" s="139">
        <v>6</v>
      </c>
      <c r="M11" s="139">
        <v>6</v>
      </c>
      <c r="N11" s="139">
        <v>6</v>
      </c>
      <c r="O11" s="139">
        <v>7</v>
      </c>
      <c r="P11" s="139" t="s">
        <v>11</v>
      </c>
    </row>
    <row r="12" spans="2:16" s="137" customFormat="1" ht="20.25" x14ac:dyDescent="0.3">
      <c r="B12" s="344" t="s">
        <v>12</v>
      </c>
      <c r="C12" s="324" t="s">
        <v>104</v>
      </c>
      <c r="D12" s="325"/>
      <c r="E12" s="326">
        <f>SUM(E13:E23)</f>
        <v>0</v>
      </c>
      <c r="F12" s="326">
        <f t="shared" ref="F12:P12" si="0">SUM(F13:F23)</f>
        <v>0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0</v>
      </c>
      <c r="K12" s="326">
        <f t="shared" si="0"/>
        <v>0</v>
      </c>
      <c r="L12" s="326">
        <f t="shared" si="0"/>
        <v>0</v>
      </c>
      <c r="M12" s="326">
        <f t="shared" si="0"/>
        <v>0</v>
      </c>
      <c r="N12" s="326">
        <f t="shared" si="0"/>
        <v>0</v>
      </c>
      <c r="O12" s="326">
        <f t="shared" si="0"/>
        <v>0</v>
      </c>
      <c r="P12" s="432">
        <f t="shared" si="0"/>
        <v>0</v>
      </c>
    </row>
    <row r="13" spans="2:16" ht="20.25" x14ac:dyDescent="0.3">
      <c r="B13" s="347">
        <v>1</v>
      </c>
      <c r="C13" s="328" t="s">
        <v>38</v>
      </c>
      <c r="D13" s="329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7"/>
    </row>
    <row r="14" spans="2:16" ht="37.5" x14ac:dyDescent="0.3">
      <c r="B14" s="350">
        <v>2</v>
      </c>
      <c r="C14" s="331" t="s">
        <v>80</v>
      </c>
      <c r="D14" s="332">
        <v>611200</v>
      </c>
      <c r="E14" s="158"/>
      <c r="F14" s="158"/>
      <c r="G14" s="159">
        <f t="shared" ref="G14:G60" si="1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7"/>
    </row>
    <row r="15" spans="2:16" ht="20.25" x14ac:dyDescent="0.3">
      <c r="B15" s="350">
        <v>3</v>
      </c>
      <c r="C15" s="328" t="s">
        <v>14</v>
      </c>
      <c r="D15" s="332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7"/>
    </row>
    <row r="16" spans="2:16" ht="37.5" x14ac:dyDescent="0.3">
      <c r="B16" s="350">
        <v>4</v>
      </c>
      <c r="C16" s="331" t="s">
        <v>81</v>
      </c>
      <c r="D16" s="332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7"/>
    </row>
    <row r="17" spans="2:17" ht="37.5" x14ac:dyDescent="0.3">
      <c r="B17" s="350">
        <v>5</v>
      </c>
      <c r="C17" s="331" t="s">
        <v>16</v>
      </c>
      <c r="D17" s="332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7"/>
    </row>
    <row r="18" spans="2:17" ht="20.25" x14ac:dyDescent="0.3">
      <c r="B18" s="350">
        <v>6</v>
      </c>
      <c r="C18" s="328" t="s">
        <v>40</v>
      </c>
      <c r="D18" s="332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7"/>
    </row>
    <row r="19" spans="2:17" ht="37.5" x14ac:dyDescent="0.3">
      <c r="B19" s="350">
        <v>7</v>
      </c>
      <c r="C19" s="331" t="s">
        <v>41</v>
      </c>
      <c r="D19" s="332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7"/>
    </row>
    <row r="20" spans="2:17" ht="20.25" x14ac:dyDescent="0.3">
      <c r="B20" s="350">
        <v>8</v>
      </c>
      <c r="C20" s="328" t="s">
        <v>101</v>
      </c>
      <c r="D20" s="332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7"/>
    </row>
    <row r="21" spans="2:17" ht="20.25" x14ac:dyDescent="0.3">
      <c r="B21" s="350">
        <v>9</v>
      </c>
      <c r="C21" s="328" t="s">
        <v>18</v>
      </c>
      <c r="D21" s="332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7"/>
    </row>
    <row r="22" spans="2:17" ht="37.5" x14ac:dyDescent="0.3">
      <c r="B22" s="350">
        <v>10</v>
      </c>
      <c r="C22" s="331" t="s">
        <v>83</v>
      </c>
      <c r="D22" s="332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7"/>
    </row>
    <row r="23" spans="2:17" ht="37.5" x14ac:dyDescent="0.3">
      <c r="B23" s="350">
        <v>11</v>
      </c>
      <c r="C23" s="331" t="s">
        <v>20</v>
      </c>
      <c r="D23" s="332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7"/>
    </row>
    <row r="24" spans="2:17" s="137" customFormat="1" ht="65.25" customHeight="1" thickBot="1" x14ac:dyDescent="0.35">
      <c r="B24" s="351" t="s">
        <v>21</v>
      </c>
      <c r="C24" s="333" t="s">
        <v>103</v>
      </c>
      <c r="D24" s="334">
        <v>614000</v>
      </c>
      <c r="E24" s="335">
        <f>E25+E28+E30+E39+E42+E44</f>
        <v>0</v>
      </c>
      <c r="F24" s="335">
        <f t="shared" ref="F24:P24" si="2">F25+F28+F30+F39+F42+F44</f>
        <v>0</v>
      </c>
      <c r="G24" s="335">
        <f t="shared" si="2"/>
        <v>0</v>
      </c>
      <c r="H24" s="335">
        <f t="shared" si="2"/>
        <v>0</v>
      </c>
      <c r="I24" s="335">
        <f t="shared" si="2"/>
        <v>0</v>
      </c>
      <c r="J24" s="335">
        <f t="shared" si="2"/>
        <v>0</v>
      </c>
      <c r="K24" s="335">
        <f t="shared" si="2"/>
        <v>0</v>
      </c>
      <c r="L24" s="335">
        <f t="shared" si="2"/>
        <v>0</v>
      </c>
      <c r="M24" s="335">
        <f t="shared" si="2"/>
        <v>0</v>
      </c>
      <c r="N24" s="335">
        <f t="shared" si="2"/>
        <v>0</v>
      </c>
      <c r="O24" s="335">
        <f t="shared" si="2"/>
        <v>0</v>
      </c>
      <c r="P24" s="411">
        <f t="shared" si="2"/>
        <v>0</v>
      </c>
      <c r="Q24" s="142"/>
    </row>
    <row r="25" spans="2:17" ht="20.25" x14ac:dyDescent="0.3">
      <c r="B25" s="358">
        <v>1</v>
      </c>
      <c r="C25" s="331" t="s">
        <v>85</v>
      </c>
      <c r="D25" s="337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t="shared" ref="H25:P25" si="3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7">
        <f t="shared" si="3"/>
        <v>0</v>
      </c>
    </row>
    <row r="26" spans="2:17" ht="20.25" hidden="1" x14ac:dyDescent="0.3">
      <c r="B26" s="358"/>
      <c r="C26" s="338"/>
      <c r="D26" s="339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3"/>
    </row>
    <row r="27" spans="2:17" ht="20.25" hidden="1" x14ac:dyDescent="0.3">
      <c r="B27" s="358"/>
      <c r="C27" s="338"/>
      <c r="D27" s="339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3"/>
    </row>
    <row r="28" spans="2:17" ht="20.25" x14ac:dyDescent="0.3">
      <c r="B28" s="358">
        <v>2</v>
      </c>
      <c r="C28" s="338" t="s">
        <v>86</v>
      </c>
      <c r="D28" s="339">
        <v>614200</v>
      </c>
      <c r="E28" s="158">
        <f>E29</f>
        <v>0</v>
      </c>
      <c r="F28" s="158">
        <f t="shared" ref="F28:P28" si="4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7">
        <f t="shared" si="4"/>
        <v>0</v>
      </c>
    </row>
    <row r="29" spans="2:17" ht="20.25" hidden="1" x14ac:dyDescent="0.3">
      <c r="B29" s="358"/>
      <c r="C29" s="338"/>
      <c r="D29" s="339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3"/>
    </row>
    <row r="30" spans="2:17" ht="37.5" x14ac:dyDescent="0.3">
      <c r="B30" s="358">
        <v>3</v>
      </c>
      <c r="C30" s="331" t="s">
        <v>87</v>
      </c>
      <c r="D30" s="339">
        <v>614300</v>
      </c>
      <c r="E30" s="158">
        <f>SUM(E31:E38)</f>
        <v>0</v>
      </c>
      <c r="F30" s="158">
        <f t="shared" ref="F30:P30" si="5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7">
        <f t="shared" si="5"/>
        <v>0</v>
      </c>
    </row>
    <row r="31" spans="2:17" ht="20.25" hidden="1" x14ac:dyDescent="0.3">
      <c r="B31" s="358"/>
      <c r="C31" s="338"/>
      <c r="D31" s="339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3"/>
    </row>
    <row r="32" spans="2:17" ht="20.25" hidden="1" x14ac:dyDescent="0.3">
      <c r="B32" s="358"/>
      <c r="C32" s="338"/>
      <c r="D32" s="339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3"/>
    </row>
    <row r="33" spans="2:17" ht="20.25" hidden="1" x14ac:dyDescent="0.3">
      <c r="B33" s="358"/>
      <c r="C33" s="338"/>
      <c r="D33" s="339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3"/>
    </row>
    <row r="34" spans="2:17" ht="20.25" hidden="1" x14ac:dyDescent="0.3">
      <c r="B34" s="358"/>
      <c r="C34" s="338"/>
      <c r="D34" s="339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3"/>
    </row>
    <row r="35" spans="2:17" ht="20.25" hidden="1" x14ac:dyDescent="0.3">
      <c r="B35" s="358"/>
      <c r="C35" s="338"/>
      <c r="D35" s="332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7"/>
    </row>
    <row r="36" spans="2:17" ht="20.25" hidden="1" x14ac:dyDescent="0.3">
      <c r="B36" s="358"/>
      <c r="C36" s="338"/>
      <c r="D36" s="339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3"/>
    </row>
    <row r="37" spans="2:17" ht="20.25" hidden="1" x14ac:dyDescent="0.3">
      <c r="B37" s="358"/>
      <c r="C37" s="338"/>
      <c r="D37" s="332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7"/>
    </row>
    <row r="38" spans="2:17" ht="20.25" hidden="1" x14ac:dyDescent="0.3">
      <c r="B38" s="358"/>
      <c r="C38" s="338"/>
      <c r="D38" s="332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7"/>
    </row>
    <row r="39" spans="2:17" ht="20.25" x14ac:dyDescent="0.3">
      <c r="B39" s="358">
        <v>4</v>
      </c>
      <c r="C39" s="338" t="s">
        <v>88</v>
      </c>
      <c r="D39" s="339">
        <v>614700</v>
      </c>
      <c r="E39" s="158">
        <f>SUM(E40:E41)</f>
        <v>0</v>
      </c>
      <c r="F39" s="158">
        <f t="shared" ref="F39:P39" si="6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7">
        <f t="shared" si="6"/>
        <v>0</v>
      </c>
    </row>
    <row r="40" spans="2:17" ht="20.25" x14ac:dyDescent="0.3">
      <c r="B40" s="358"/>
      <c r="C40" s="338"/>
      <c r="D40" s="339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3"/>
    </row>
    <row r="41" spans="2:17" ht="20.25" x14ac:dyDescent="0.3">
      <c r="B41" s="358"/>
      <c r="C41" s="338"/>
      <c r="D41" s="339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3"/>
    </row>
    <row r="42" spans="2:17" ht="20.25" x14ac:dyDescent="0.3">
      <c r="B42" s="358">
        <v>5</v>
      </c>
      <c r="C42" s="338" t="s">
        <v>89</v>
      </c>
      <c r="D42" s="339">
        <v>614800</v>
      </c>
      <c r="E42" s="158">
        <f>E43</f>
        <v>0</v>
      </c>
      <c r="F42" s="158">
        <f t="shared" ref="F42:P42" si="7">F43</f>
        <v>0</v>
      </c>
      <c r="G42" s="159">
        <f t="shared" si="1"/>
        <v>0</v>
      </c>
      <c r="H42" s="158">
        <f t="shared" si="7"/>
        <v>0</v>
      </c>
      <c r="I42" s="158">
        <f t="shared" si="7"/>
        <v>0</v>
      </c>
      <c r="J42" s="158">
        <f t="shared" si="7"/>
        <v>0</v>
      </c>
      <c r="K42" s="158">
        <f t="shared" si="7"/>
        <v>0</v>
      </c>
      <c r="L42" s="158">
        <f t="shared" si="7"/>
        <v>0</v>
      </c>
      <c r="M42" s="158">
        <f t="shared" si="7"/>
        <v>0</v>
      </c>
      <c r="N42" s="158">
        <f t="shared" si="7"/>
        <v>0</v>
      </c>
      <c r="O42" s="158">
        <f t="shared" si="7"/>
        <v>0</v>
      </c>
      <c r="P42" s="197">
        <f t="shared" si="7"/>
        <v>0</v>
      </c>
    </row>
    <row r="43" spans="2:17" ht="21" thickBot="1" x14ac:dyDescent="0.35">
      <c r="B43" s="416"/>
      <c r="C43" s="423"/>
      <c r="D43" s="433"/>
      <c r="E43" s="422"/>
      <c r="F43" s="422"/>
      <c r="G43" s="419">
        <f t="shared" si="1"/>
        <v>0</v>
      </c>
      <c r="H43" s="422"/>
      <c r="I43" s="422"/>
      <c r="J43" s="422"/>
      <c r="K43" s="422"/>
      <c r="L43" s="422"/>
      <c r="M43" s="422"/>
      <c r="N43" s="422"/>
      <c r="O43" s="422"/>
      <c r="P43" s="421"/>
    </row>
    <row r="44" spans="2:17" ht="20.25" x14ac:dyDescent="0.3">
      <c r="B44" s="404">
        <v>6</v>
      </c>
      <c r="C44" s="428" t="s">
        <v>90</v>
      </c>
      <c r="D44" s="434">
        <v>614900</v>
      </c>
      <c r="E44" s="408">
        <f>E45</f>
        <v>0</v>
      </c>
      <c r="F44" s="408">
        <f t="shared" ref="F44:P44" si="8">F45</f>
        <v>0</v>
      </c>
      <c r="G44" s="407">
        <f t="shared" si="1"/>
        <v>0</v>
      </c>
      <c r="H44" s="408">
        <f t="shared" si="8"/>
        <v>0</v>
      </c>
      <c r="I44" s="408">
        <f t="shared" si="8"/>
        <v>0</v>
      </c>
      <c r="J44" s="408">
        <f t="shared" si="8"/>
        <v>0</v>
      </c>
      <c r="K44" s="408">
        <f t="shared" si="8"/>
        <v>0</v>
      </c>
      <c r="L44" s="408">
        <f t="shared" si="8"/>
        <v>0</v>
      </c>
      <c r="M44" s="408">
        <f t="shared" si="8"/>
        <v>0</v>
      </c>
      <c r="N44" s="408">
        <f t="shared" si="8"/>
        <v>0</v>
      </c>
      <c r="O44" s="408">
        <f t="shared" si="8"/>
        <v>0</v>
      </c>
      <c r="P44" s="435">
        <f t="shared" si="8"/>
        <v>0</v>
      </c>
    </row>
    <row r="45" spans="2:17" ht="20.25" x14ac:dyDescent="0.3">
      <c r="B45" s="358"/>
      <c r="C45" s="338"/>
      <c r="D45" s="339"/>
      <c r="E45" s="158"/>
      <c r="F45" s="158"/>
      <c r="G45" s="159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203"/>
    </row>
    <row r="46" spans="2:17" s="137" customFormat="1" ht="38.25" thickBot="1" x14ac:dyDescent="0.35">
      <c r="B46" s="351" t="s">
        <v>23</v>
      </c>
      <c r="C46" s="333" t="s">
        <v>102</v>
      </c>
      <c r="D46" s="334">
        <v>615000</v>
      </c>
      <c r="E46" s="335">
        <f>E47+E50</f>
        <v>0</v>
      </c>
      <c r="F46" s="335">
        <f t="shared" ref="F46:P46" si="9">F47+F50</f>
        <v>0</v>
      </c>
      <c r="G46" s="335">
        <f t="shared" si="9"/>
        <v>0</v>
      </c>
      <c r="H46" s="335">
        <f t="shared" si="9"/>
        <v>0</v>
      </c>
      <c r="I46" s="335">
        <f t="shared" si="9"/>
        <v>0</v>
      </c>
      <c r="J46" s="335">
        <f t="shared" si="9"/>
        <v>0</v>
      </c>
      <c r="K46" s="335">
        <f t="shared" si="9"/>
        <v>0</v>
      </c>
      <c r="L46" s="335">
        <f t="shared" si="9"/>
        <v>0</v>
      </c>
      <c r="M46" s="335">
        <f t="shared" si="9"/>
        <v>0</v>
      </c>
      <c r="N46" s="335">
        <f t="shared" si="9"/>
        <v>0</v>
      </c>
      <c r="O46" s="335">
        <f t="shared" si="9"/>
        <v>0</v>
      </c>
      <c r="P46" s="411">
        <f t="shared" si="9"/>
        <v>0</v>
      </c>
      <c r="Q46" s="142"/>
    </row>
    <row r="47" spans="2:17" ht="37.5" x14ac:dyDescent="0.3">
      <c r="B47" s="358">
        <v>1</v>
      </c>
      <c r="C47" s="331" t="s">
        <v>91</v>
      </c>
      <c r="D47" s="337">
        <v>615100</v>
      </c>
      <c r="E47" s="162">
        <f>SUM(E48:E49)</f>
        <v>0</v>
      </c>
      <c r="F47" s="162">
        <f t="shared" ref="F47:P47" si="10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3">
        <f t="shared" si="10"/>
        <v>0</v>
      </c>
    </row>
    <row r="48" spans="2:17" ht="20.25" x14ac:dyDescent="0.3">
      <c r="B48" s="358"/>
      <c r="C48" s="338"/>
      <c r="D48" s="339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3"/>
    </row>
    <row r="49" spans="2:17" ht="20.25" x14ac:dyDescent="0.3">
      <c r="B49" s="358"/>
      <c r="C49" s="338"/>
      <c r="D49" s="339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3"/>
    </row>
    <row r="50" spans="2:17" ht="37.5" x14ac:dyDescent="0.3">
      <c r="B50" s="358">
        <v>2</v>
      </c>
      <c r="C50" s="340" t="s">
        <v>92</v>
      </c>
      <c r="D50" s="339">
        <v>615200</v>
      </c>
      <c r="E50" s="162">
        <f>E51</f>
        <v>0</v>
      </c>
      <c r="F50" s="162">
        <f t="shared" ref="F50:P50" si="11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3">
        <f t="shared" si="11"/>
        <v>0</v>
      </c>
    </row>
    <row r="51" spans="2:17" ht="20.25" x14ac:dyDescent="0.3">
      <c r="B51" s="358"/>
      <c r="C51" s="340"/>
      <c r="D51" s="339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3"/>
    </row>
    <row r="52" spans="2:17" s="137" customFormat="1" ht="38.25" thickBot="1" x14ac:dyDescent="0.35">
      <c r="B52" s="351" t="s">
        <v>24</v>
      </c>
      <c r="C52" s="333" t="s">
        <v>48</v>
      </c>
      <c r="D52" s="334">
        <v>616000</v>
      </c>
      <c r="E52" s="335">
        <f>E53</f>
        <v>0</v>
      </c>
      <c r="F52" s="335">
        <f t="shared" ref="F52:P52" si="12">F53</f>
        <v>0</v>
      </c>
      <c r="G52" s="335">
        <f t="shared" si="12"/>
        <v>0</v>
      </c>
      <c r="H52" s="335">
        <f t="shared" si="12"/>
        <v>0</v>
      </c>
      <c r="I52" s="335">
        <f t="shared" si="12"/>
        <v>0</v>
      </c>
      <c r="J52" s="335">
        <f t="shared" si="12"/>
        <v>0</v>
      </c>
      <c r="K52" s="335">
        <f t="shared" si="12"/>
        <v>0</v>
      </c>
      <c r="L52" s="335">
        <f t="shared" si="12"/>
        <v>0</v>
      </c>
      <c r="M52" s="335">
        <f t="shared" si="12"/>
        <v>0</v>
      </c>
      <c r="N52" s="335">
        <f t="shared" si="12"/>
        <v>0</v>
      </c>
      <c r="O52" s="335">
        <f t="shared" si="12"/>
        <v>0</v>
      </c>
      <c r="P52" s="411">
        <f t="shared" si="12"/>
        <v>0</v>
      </c>
      <c r="Q52" s="142"/>
    </row>
    <row r="53" spans="2:17" ht="20.25" x14ac:dyDescent="0.3">
      <c r="B53" s="358">
        <v>1</v>
      </c>
      <c r="C53" s="341" t="s">
        <v>93</v>
      </c>
      <c r="D53" s="337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36"/>
    </row>
    <row r="54" spans="2:17" s="137" customFormat="1" ht="57" thickBot="1" x14ac:dyDescent="0.35">
      <c r="B54" s="351" t="s">
        <v>28</v>
      </c>
      <c r="C54" s="333" t="s">
        <v>109</v>
      </c>
      <c r="D54" s="334"/>
      <c r="E54" s="336">
        <f>SUM(E55:E60)</f>
        <v>0</v>
      </c>
      <c r="F54" s="335">
        <f t="shared" ref="F54:P54" si="13">SUM(F55:F60)</f>
        <v>0</v>
      </c>
      <c r="G54" s="335">
        <f t="shared" si="13"/>
        <v>0</v>
      </c>
      <c r="H54" s="335">
        <f t="shared" si="13"/>
        <v>0</v>
      </c>
      <c r="I54" s="335">
        <f t="shared" si="13"/>
        <v>0</v>
      </c>
      <c r="J54" s="335">
        <f t="shared" si="13"/>
        <v>0</v>
      </c>
      <c r="K54" s="335">
        <f t="shared" si="13"/>
        <v>0</v>
      </c>
      <c r="L54" s="335">
        <f t="shared" si="13"/>
        <v>0</v>
      </c>
      <c r="M54" s="335">
        <f t="shared" si="13"/>
        <v>0</v>
      </c>
      <c r="N54" s="335">
        <f t="shared" si="13"/>
        <v>0</v>
      </c>
      <c r="O54" s="335">
        <f t="shared" si="13"/>
        <v>0</v>
      </c>
      <c r="P54" s="411">
        <f t="shared" si="13"/>
        <v>0</v>
      </c>
    </row>
    <row r="55" spans="2:17" ht="37.5" x14ac:dyDescent="0.3">
      <c r="B55" s="350">
        <v>1</v>
      </c>
      <c r="C55" s="342" t="s">
        <v>94</v>
      </c>
      <c r="D55" s="343">
        <v>821100</v>
      </c>
      <c r="E55" s="176"/>
      <c r="F55" s="176"/>
      <c r="G55" s="17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208"/>
    </row>
    <row r="56" spans="2:17" ht="20.25" x14ac:dyDescent="0.3">
      <c r="B56" s="350">
        <v>2</v>
      </c>
      <c r="C56" s="328" t="s">
        <v>43</v>
      </c>
      <c r="D56" s="332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7"/>
    </row>
    <row r="57" spans="2:17" ht="20.25" x14ac:dyDescent="0.3">
      <c r="B57" s="350">
        <v>3</v>
      </c>
      <c r="C57" s="328" t="s">
        <v>44</v>
      </c>
      <c r="D57" s="332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7"/>
    </row>
    <row r="58" spans="2:17" ht="37.5" x14ac:dyDescent="0.3">
      <c r="B58" s="350">
        <v>4</v>
      </c>
      <c r="C58" s="340" t="s">
        <v>45</v>
      </c>
      <c r="D58" s="332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7"/>
    </row>
    <row r="59" spans="2:17" ht="37.5" x14ac:dyDescent="0.3">
      <c r="B59" s="350">
        <v>5</v>
      </c>
      <c r="C59" s="340" t="s">
        <v>46</v>
      </c>
      <c r="D59" s="332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7"/>
    </row>
    <row r="60" spans="2:17" ht="42" customHeight="1" x14ac:dyDescent="0.3">
      <c r="B60" s="350">
        <v>6</v>
      </c>
      <c r="C60" s="340" t="s">
        <v>47</v>
      </c>
      <c r="D60" s="332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7"/>
      <c r="Q60" s="11"/>
    </row>
    <row r="61" spans="2:17" s="137" customFormat="1" ht="49.5" customHeight="1" thickBot="1" x14ac:dyDescent="0.35">
      <c r="B61" s="351"/>
      <c r="C61" s="333" t="s">
        <v>49</v>
      </c>
      <c r="D61" s="437"/>
      <c r="E61" s="335">
        <f>E54+E52+E46+E24+E12</f>
        <v>0</v>
      </c>
      <c r="F61" s="335">
        <f t="shared" ref="F61:P61" si="14">F54+F52+F46+F24+F12</f>
        <v>0</v>
      </c>
      <c r="G61" s="335">
        <f t="shared" si="14"/>
        <v>0</v>
      </c>
      <c r="H61" s="335">
        <f t="shared" si="14"/>
        <v>0</v>
      </c>
      <c r="I61" s="335">
        <f t="shared" si="14"/>
        <v>0</v>
      </c>
      <c r="J61" s="335">
        <f t="shared" si="14"/>
        <v>0</v>
      </c>
      <c r="K61" s="335">
        <f t="shared" si="14"/>
        <v>0</v>
      </c>
      <c r="L61" s="335">
        <f t="shared" si="14"/>
        <v>0</v>
      </c>
      <c r="M61" s="335">
        <f t="shared" si="14"/>
        <v>0</v>
      </c>
      <c r="N61" s="335">
        <f t="shared" si="14"/>
        <v>0</v>
      </c>
      <c r="O61" s="335">
        <f t="shared" si="14"/>
        <v>0</v>
      </c>
      <c r="P61" s="411">
        <f t="shared" si="14"/>
        <v>0</v>
      </c>
      <c r="Q61" s="142"/>
    </row>
    <row r="62" spans="2:17" ht="33.75" customHeight="1" x14ac:dyDescent="0.25">
      <c r="B62" s="10"/>
      <c r="C62" s="448" t="s">
        <v>50</v>
      </c>
      <c r="D62" s="448"/>
      <c r="E62" s="448"/>
      <c r="F62" s="448"/>
      <c r="G62" s="448"/>
      <c r="H62" s="448"/>
      <c r="I62" s="448"/>
      <c r="J62" s="448"/>
      <c r="K62" s="6"/>
      <c r="L62" s="6"/>
      <c r="M62" s="6"/>
      <c r="N62" s="6"/>
      <c r="O62" s="6"/>
      <c r="P62" s="6"/>
      <c r="Q62" s="11"/>
    </row>
    <row r="63" spans="2:17" ht="15.75" customHeight="1" x14ac:dyDescent="0.25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 x14ac:dyDescent="0.25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 x14ac:dyDescent="0.25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 x14ac:dyDescent="0.25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 x14ac:dyDescent="0.3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97</v>
      </c>
      <c r="Q67" s="11"/>
    </row>
    <row r="68" spans="2:17" ht="15" customHeight="1" x14ac:dyDescent="0.25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7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7" ht="18.75" x14ac:dyDescent="0.3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7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7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ageMargins left="0.39370078740157483" right="0.23622047244094491" top="0.94488188976377963" bottom="0.43307086614173229" header="0.31496062992125984" footer="0.19685039370078741"/>
  <pageSetup paperSize="9" scale="50" orientation="landscape" r:id="rId1"/>
  <headerFooter>
    <oddFooter>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sqref="A1:IV6553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35.85546875" style="9" customWidth="1"/>
    <col min="4" max="4" width="13" style="9" customWidth="1"/>
    <col min="5" max="7" width="20.7109375" style="9" customWidth="1"/>
    <col min="8" max="19" width="19.7109375" style="9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61" t="s">
        <v>148</v>
      </c>
      <c r="F10" s="461" t="s">
        <v>149</v>
      </c>
      <c r="G10" s="458" t="s">
        <v>150</v>
      </c>
      <c r="H10" s="476" t="s">
        <v>119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62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3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37.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37.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38.25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57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37.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37.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37.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paperSize="9" scale="36" fitToHeight="0" orientation="landscape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Q78"/>
  <sheetViews>
    <sheetView view="pageBreakPreview" zoomScale="93" zoomScaleNormal="100" zoomScaleSheetLayoutView="93" workbookViewId="0">
      <selection activeCell="E10" sqref="E10:G12"/>
    </sheetView>
  </sheetViews>
  <sheetFormatPr defaultRowHeight="15" x14ac:dyDescent="0.25"/>
  <cols>
    <col min="1" max="1" width="9.140625" style="9"/>
    <col min="2" max="2" width="6.42578125" style="9" bestFit="1" customWidth="1"/>
    <col min="3" max="3" width="35.85546875" style="9" customWidth="1"/>
    <col min="4" max="4" width="13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546875" style="9" customWidth="1"/>
    <col min="17" max="27" width="15.85546875" style="9" hidden="1" customWidth="1"/>
    <col min="28" max="28" width="15.85546875" style="9" customWidth="1"/>
    <col min="29" max="36" width="9.140625" style="9"/>
    <col min="37" max="37" width="10.42578125" style="9" bestFit="1" customWidth="1"/>
    <col min="38" max="16384" width="9.140625" style="9"/>
  </cols>
  <sheetData>
    <row r="1" spans="2:43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</row>
    <row r="2" spans="2:43" ht="18.75" x14ac:dyDescent="0.3">
      <c r="B2" s="31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2:43" ht="15.75" customHeight="1" x14ac:dyDescent="0.3">
      <c r="L3" s="446" t="s">
        <v>96</v>
      </c>
      <c r="M3" s="446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2:43" ht="21.75" customHeight="1" x14ac:dyDescent="0.3">
      <c r="B4" s="444" t="s">
        <v>100</v>
      </c>
      <c r="C4" s="444"/>
      <c r="D4" s="447"/>
      <c r="E4" s="447"/>
      <c r="F4" s="447"/>
      <c r="G4" s="447"/>
      <c r="H4" s="447"/>
      <c r="I4" s="447"/>
      <c r="J4" s="447"/>
      <c r="K4" s="108"/>
      <c r="L4" s="446"/>
      <c r="M4" s="446"/>
      <c r="N4" s="148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9"/>
      <c r="AB4" s="108"/>
    </row>
    <row r="5" spans="2:43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22"/>
      <c r="M5" s="1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4"/>
    </row>
    <row r="6" spans="2:43" ht="40.5" customHeight="1" x14ac:dyDescent="0.3">
      <c r="B6" s="446" t="s">
        <v>124</v>
      </c>
      <c r="C6" s="446"/>
      <c r="D6" s="446"/>
      <c r="E6" s="446"/>
      <c r="F6" s="446"/>
      <c r="G6" s="446"/>
      <c r="H6" s="446"/>
      <c r="I6" s="446"/>
      <c r="J6" s="446"/>
      <c r="K6" s="446"/>
      <c r="L6" s="123"/>
      <c r="M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09"/>
    </row>
    <row r="7" spans="2:43" ht="21" customHeight="1" x14ac:dyDescent="0.3">
      <c r="B7" s="449" t="s">
        <v>111</v>
      </c>
      <c r="C7" s="449"/>
      <c r="D7" s="449"/>
      <c r="E7" s="449"/>
      <c r="F7" s="449"/>
      <c r="G7" s="449"/>
      <c r="H7" s="449"/>
      <c r="I7" s="449"/>
      <c r="J7" s="238"/>
      <c r="K7" s="238"/>
      <c r="L7" s="446"/>
      <c r="M7" s="446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43" ht="21" customHeight="1" x14ac:dyDescent="0.3">
      <c r="B8" s="318"/>
      <c r="C8" s="318"/>
      <c r="D8" s="318"/>
      <c r="E8" s="318"/>
      <c r="F8" s="318"/>
      <c r="G8" s="318"/>
      <c r="H8" s="318"/>
      <c r="I8" s="318"/>
      <c r="J8" s="321"/>
      <c r="K8" s="321"/>
      <c r="L8" s="320"/>
      <c r="M8" s="320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43" ht="22.5" customHeight="1" thickBot="1" x14ac:dyDescent="0.3">
      <c r="B9" s="450"/>
      <c r="C9" s="450"/>
      <c r="D9" s="450"/>
      <c r="E9" s="2"/>
      <c r="F9" s="2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</row>
    <row r="10" spans="2:43" s="137" customFormat="1" ht="67.5" customHeight="1" x14ac:dyDescent="0.25">
      <c r="B10" s="452" t="s">
        <v>1</v>
      </c>
      <c r="C10" s="455" t="s">
        <v>122</v>
      </c>
      <c r="D10" s="464" t="s">
        <v>3</v>
      </c>
      <c r="E10" s="458" t="s">
        <v>182</v>
      </c>
      <c r="F10" s="461" t="s">
        <v>149</v>
      </c>
      <c r="G10" s="458" t="s">
        <v>183</v>
      </c>
      <c r="H10" s="438" t="s">
        <v>114</v>
      </c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40"/>
    </row>
    <row r="11" spans="2:43" s="137" customFormat="1" ht="15.75" customHeight="1" thickBot="1" x14ac:dyDescent="0.3">
      <c r="B11" s="453"/>
      <c r="C11" s="456"/>
      <c r="D11" s="465"/>
      <c r="E11" s="459"/>
      <c r="F11" s="462"/>
      <c r="G11" s="459"/>
      <c r="H11" s="441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3"/>
    </row>
    <row r="12" spans="2:43" s="137" customFormat="1" ht="141" customHeight="1" thickBot="1" x14ac:dyDescent="0.3">
      <c r="B12" s="454"/>
      <c r="C12" s="457"/>
      <c r="D12" s="466"/>
      <c r="E12" s="460"/>
      <c r="F12" s="463"/>
      <c r="G12" s="460"/>
      <c r="H12" s="174" t="s">
        <v>112</v>
      </c>
      <c r="I12" s="138" t="s">
        <v>6</v>
      </c>
      <c r="J12" s="138" t="s">
        <v>7</v>
      </c>
      <c r="K12" s="138" t="s">
        <v>8</v>
      </c>
      <c r="L12" s="138" t="s">
        <v>32</v>
      </c>
      <c r="M12" s="138" t="s">
        <v>33</v>
      </c>
      <c r="N12" s="138" t="s">
        <v>34</v>
      </c>
      <c r="O12" s="138" t="s">
        <v>129</v>
      </c>
      <c r="P12" s="138" t="s">
        <v>130</v>
      </c>
      <c r="Q12" s="138" t="s">
        <v>131</v>
      </c>
      <c r="R12" s="138" t="s">
        <v>132</v>
      </c>
      <c r="S12" s="138" t="s">
        <v>133</v>
      </c>
      <c r="T12" s="138" t="s">
        <v>134</v>
      </c>
      <c r="U12" s="138" t="s">
        <v>135</v>
      </c>
      <c r="V12" s="138" t="s">
        <v>136</v>
      </c>
      <c r="W12" s="138" t="s">
        <v>137</v>
      </c>
      <c r="X12" s="138" t="s">
        <v>138</v>
      </c>
      <c r="Y12" s="138" t="s">
        <v>139</v>
      </c>
      <c r="Z12" s="138" t="s">
        <v>140</v>
      </c>
      <c r="AA12" s="138" t="s">
        <v>67</v>
      </c>
      <c r="AB12" s="138" t="s">
        <v>10</v>
      </c>
    </row>
    <row r="13" spans="2:43" s="137" customFormat="1" ht="15.75" thickBot="1" x14ac:dyDescent="0.3">
      <c r="B13" s="236">
        <v>1</v>
      </c>
      <c r="C13" s="237">
        <v>2</v>
      </c>
      <c r="D13" s="236">
        <v>3</v>
      </c>
      <c r="E13" s="237">
        <v>4</v>
      </c>
      <c r="F13" s="237">
        <v>5</v>
      </c>
      <c r="G13" s="237" t="s">
        <v>152</v>
      </c>
      <c r="H13" s="237">
        <v>6</v>
      </c>
      <c r="I13" s="237">
        <v>7</v>
      </c>
      <c r="J13" s="237">
        <v>8</v>
      </c>
      <c r="K13" s="237">
        <v>9</v>
      </c>
      <c r="L13" s="237">
        <v>10</v>
      </c>
      <c r="M13" s="237">
        <v>11</v>
      </c>
      <c r="N13" s="237">
        <v>12</v>
      </c>
      <c r="O13" s="237">
        <v>13</v>
      </c>
      <c r="P13" s="237">
        <v>14</v>
      </c>
      <c r="Q13" s="237">
        <v>15</v>
      </c>
      <c r="R13" s="237">
        <v>16</v>
      </c>
      <c r="S13" s="237">
        <v>17</v>
      </c>
      <c r="T13" s="237">
        <v>18</v>
      </c>
      <c r="U13" s="237">
        <v>19</v>
      </c>
      <c r="V13" s="237">
        <v>20</v>
      </c>
      <c r="W13" s="237">
        <v>21</v>
      </c>
      <c r="X13" s="237">
        <v>22</v>
      </c>
      <c r="Y13" s="237">
        <v>23</v>
      </c>
      <c r="Z13" s="237">
        <v>24</v>
      </c>
      <c r="AA13" s="237" t="s">
        <v>67</v>
      </c>
      <c r="AB13" s="237" t="s">
        <v>11</v>
      </c>
    </row>
    <row r="14" spans="2:43" s="137" customFormat="1" ht="18.75" x14ac:dyDescent="0.3">
      <c r="B14" s="344" t="s">
        <v>12</v>
      </c>
      <c r="C14" s="324" t="s">
        <v>104</v>
      </c>
      <c r="D14" s="323"/>
      <c r="E14" s="345">
        <f t="shared" ref="E14:AB14" si="0">SUM(E15:E25)</f>
        <v>0</v>
      </c>
      <c r="F14" s="345">
        <f t="shared" si="0"/>
        <v>0</v>
      </c>
      <c r="G14" s="345">
        <f t="shared" si="0"/>
        <v>0</v>
      </c>
      <c r="H14" s="345">
        <f t="shared" si="0"/>
        <v>0</v>
      </c>
      <c r="I14" s="345">
        <f t="shared" si="0"/>
        <v>0</v>
      </c>
      <c r="J14" s="345">
        <f t="shared" si="0"/>
        <v>0</v>
      </c>
      <c r="K14" s="345">
        <f t="shared" si="0"/>
        <v>0</v>
      </c>
      <c r="L14" s="345">
        <f t="shared" si="0"/>
        <v>0</v>
      </c>
      <c r="M14" s="345">
        <f t="shared" si="0"/>
        <v>0</v>
      </c>
      <c r="N14" s="345">
        <f t="shared" si="0"/>
        <v>0</v>
      </c>
      <c r="O14" s="345">
        <f t="shared" si="0"/>
        <v>0</v>
      </c>
      <c r="P14" s="345">
        <f t="shared" si="0"/>
        <v>0</v>
      </c>
      <c r="Q14" s="345">
        <f t="shared" si="0"/>
        <v>0</v>
      </c>
      <c r="R14" s="345">
        <f t="shared" si="0"/>
        <v>0</v>
      </c>
      <c r="S14" s="345">
        <f t="shared" si="0"/>
        <v>0</v>
      </c>
      <c r="T14" s="345">
        <f t="shared" si="0"/>
        <v>0</v>
      </c>
      <c r="U14" s="345">
        <f t="shared" si="0"/>
        <v>0</v>
      </c>
      <c r="V14" s="345">
        <f t="shared" si="0"/>
        <v>0</v>
      </c>
      <c r="W14" s="345">
        <f t="shared" si="0"/>
        <v>0</v>
      </c>
      <c r="X14" s="345">
        <f t="shared" si="0"/>
        <v>0</v>
      </c>
      <c r="Y14" s="345">
        <f t="shared" si="0"/>
        <v>0</v>
      </c>
      <c r="Z14" s="345">
        <f t="shared" si="0"/>
        <v>0</v>
      </c>
      <c r="AA14" s="345">
        <f t="shared" si="0"/>
        <v>0</v>
      </c>
      <c r="AB14" s="346">
        <f t="shared" si="0"/>
        <v>0</v>
      </c>
      <c r="AK14" s="322"/>
      <c r="AL14" s="322"/>
      <c r="AM14" s="322"/>
      <c r="AN14" s="322"/>
      <c r="AO14" s="322"/>
      <c r="AP14" s="322"/>
      <c r="AQ14" s="322"/>
    </row>
    <row r="15" spans="2:43" ht="18.75" x14ac:dyDescent="0.3">
      <c r="B15" s="347">
        <v>1</v>
      </c>
      <c r="C15" s="328" t="s">
        <v>38</v>
      </c>
      <c r="D15" s="327">
        <v>611100</v>
      </c>
      <c r="E15" s="348">
        <f>'TAB-3'!E15+'Tab4-PPN1'!E15+'Tab4-PPN2'!E15+'Tab4-PPN3'!E15+'Tab4-PPN4'!E15+'Tab4-PPN5'!E15+'Tab4-PPN6'!E15+'Tab4-PPN7'!E15+'Tab4-PPN8'!E15+'Tab 4-PPN9'!E15</f>
        <v>0</v>
      </c>
      <c r="F15" s="348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48">
        <f t="shared" ref="G15:G25" si="1">SUM(H15:AB15)</f>
        <v>0</v>
      </c>
      <c r="H15" s="348">
        <f>'TAB-3'!E15</f>
        <v>0</v>
      </c>
      <c r="I15" s="348">
        <f>'Tab4-PPN1'!E15</f>
        <v>0</v>
      </c>
      <c r="J15" s="348">
        <f>'Tab4-PPN2'!E15</f>
        <v>0</v>
      </c>
      <c r="K15" s="348">
        <f>'Tab4-PPN3'!E15</f>
        <v>0</v>
      </c>
      <c r="L15" s="348">
        <f>'Tab4-PPN4'!E15</f>
        <v>0</v>
      </c>
      <c r="M15" s="348">
        <f>'Tab4-PPN5'!E15</f>
        <v>0</v>
      </c>
      <c r="N15" s="348">
        <f>'Tab4-PPN6'!E15</f>
        <v>0</v>
      </c>
      <c r="O15" s="348">
        <f>'Tab4-PPN7'!E15</f>
        <v>0</v>
      </c>
      <c r="P15" s="348">
        <f>'Tab4-PPN8'!E15</f>
        <v>0</v>
      </c>
      <c r="Q15" s="348">
        <f>'Tab 4-PPN9'!H15</f>
        <v>0</v>
      </c>
      <c r="R15" s="348">
        <f>'Tab 4-PPN10'!G15</f>
        <v>0</v>
      </c>
      <c r="S15" s="348">
        <f>'Tab 4-PPN11'!G15</f>
        <v>0</v>
      </c>
      <c r="T15" s="348">
        <f>'Tab 4-PPN12'!G15</f>
        <v>0</v>
      </c>
      <c r="U15" s="348">
        <f>'Tab 4-PPN13'!G15</f>
        <v>0</v>
      </c>
      <c r="V15" s="348">
        <f>'Tab 4-PPN14'!G15</f>
        <v>0</v>
      </c>
      <c r="W15" s="348">
        <f>'Tab 4-PPN15'!G15</f>
        <v>0</v>
      </c>
      <c r="X15" s="348">
        <f>'Tab 4-PPN16'!G15</f>
        <v>0</v>
      </c>
      <c r="Y15" s="348">
        <f>'Tab 4-PPN17'!G15</f>
        <v>0</v>
      </c>
      <c r="Z15" s="348">
        <f>'Tab 4-PPN18'!G15</f>
        <v>0</v>
      </c>
      <c r="AA15" s="348">
        <f>'Tab 4-PPN19'!G15</f>
        <v>0</v>
      </c>
      <c r="AB15" s="349">
        <f>'Tab 4-PPN9'!E15</f>
        <v>0</v>
      </c>
      <c r="AK15" s="322"/>
      <c r="AL15" s="322"/>
      <c r="AM15" s="322"/>
      <c r="AN15" s="322"/>
      <c r="AO15" s="322"/>
      <c r="AP15" s="322"/>
      <c r="AQ15" s="322"/>
    </row>
    <row r="16" spans="2:43" ht="37.5" x14ac:dyDescent="0.3">
      <c r="B16" s="350">
        <v>2</v>
      </c>
      <c r="C16" s="331" t="s">
        <v>80</v>
      </c>
      <c r="D16" s="330">
        <v>611200</v>
      </c>
      <c r="E16" s="348">
        <f>'TAB-3'!E16+'Tab4-PPN1'!E16+'Tab4-PPN2'!E16+'Tab4-PPN3'!E16+'Tab4-PPN4'!E16+'Tab4-PPN5'!E16+'Tab4-PPN6'!E16+'Tab4-PPN7'!E16+'Tab4-PPN8'!E16+'Tab 4-PPN9'!E16</f>
        <v>0</v>
      </c>
      <c r="F16" s="348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48">
        <f t="shared" si="1"/>
        <v>0</v>
      </c>
      <c r="H16" s="348">
        <f>'TAB-3'!E16</f>
        <v>0</v>
      </c>
      <c r="I16" s="348">
        <f>'Tab4-PPN1'!E16</f>
        <v>0</v>
      </c>
      <c r="J16" s="348">
        <f>'Tab4-PPN2'!E16</f>
        <v>0</v>
      </c>
      <c r="K16" s="348">
        <f>'Tab4-PPN3'!E16</f>
        <v>0</v>
      </c>
      <c r="L16" s="348">
        <f>'Tab4-PPN4'!E16</f>
        <v>0</v>
      </c>
      <c r="M16" s="348">
        <f>'Tab4-PPN5'!E16</f>
        <v>0</v>
      </c>
      <c r="N16" s="348">
        <f>'Tab4-PPN6'!E16</f>
        <v>0</v>
      </c>
      <c r="O16" s="348">
        <f>'Tab4-PPN7'!E16</f>
        <v>0</v>
      </c>
      <c r="P16" s="348">
        <f>'Tab4-PPN8'!E16</f>
        <v>0</v>
      </c>
      <c r="Q16" s="348">
        <f>'Tab 4-PPN9'!H16</f>
        <v>0</v>
      </c>
      <c r="R16" s="348">
        <f>'Tab 4-PPN10'!G16</f>
        <v>0</v>
      </c>
      <c r="S16" s="348">
        <f>'Tab 4-PPN11'!G16</f>
        <v>0</v>
      </c>
      <c r="T16" s="348">
        <f>'Tab 4-PPN12'!G16</f>
        <v>0</v>
      </c>
      <c r="U16" s="348">
        <f>'Tab 4-PPN13'!G16</f>
        <v>0</v>
      </c>
      <c r="V16" s="348">
        <f>'Tab 4-PPN14'!G16</f>
        <v>0</v>
      </c>
      <c r="W16" s="348">
        <f>'Tab 4-PPN15'!G16</f>
        <v>0</v>
      </c>
      <c r="X16" s="348">
        <f>'Tab 4-PPN16'!G16</f>
        <v>0</v>
      </c>
      <c r="Y16" s="348">
        <f>'Tab 4-PPN17'!G16</f>
        <v>0</v>
      </c>
      <c r="Z16" s="348">
        <f>'Tab 4-PPN18'!G16</f>
        <v>0</v>
      </c>
      <c r="AA16" s="348">
        <f>'Tab 4-PPN19'!G16</f>
        <v>0</v>
      </c>
      <c r="AB16" s="349">
        <f>'Tab 4-PPN9'!E16</f>
        <v>0</v>
      </c>
      <c r="AK16" s="322"/>
      <c r="AL16" s="322"/>
      <c r="AM16" s="322"/>
      <c r="AN16" s="322"/>
      <c r="AO16" s="322"/>
      <c r="AP16" s="322"/>
      <c r="AQ16" s="322"/>
    </row>
    <row r="17" spans="2:43" ht="18.75" x14ac:dyDescent="0.3">
      <c r="B17" s="350">
        <v>3</v>
      </c>
      <c r="C17" s="328" t="s">
        <v>14</v>
      </c>
      <c r="D17" s="330">
        <v>613100</v>
      </c>
      <c r="E17" s="348">
        <f>'TAB-3'!E17+'Tab4-PPN1'!E17+'Tab4-PPN2'!E17+'Tab4-PPN3'!E17+'Tab4-PPN4'!E17+'Tab4-PPN5'!E17+'Tab4-PPN6'!E17+'Tab4-PPN7'!E17+'Tab4-PPN8'!E17+'Tab 4-PPN9'!E17</f>
        <v>0</v>
      </c>
      <c r="F17" s="348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48">
        <f t="shared" si="1"/>
        <v>0</v>
      </c>
      <c r="H17" s="348">
        <f>'TAB-3'!E17</f>
        <v>0</v>
      </c>
      <c r="I17" s="348">
        <f>'Tab4-PPN1'!E17</f>
        <v>0</v>
      </c>
      <c r="J17" s="348">
        <f>'Tab4-PPN2'!E17</f>
        <v>0</v>
      </c>
      <c r="K17" s="348">
        <f>'Tab4-PPN3'!E17</f>
        <v>0</v>
      </c>
      <c r="L17" s="348">
        <f>'Tab4-PPN4'!E17</f>
        <v>0</v>
      </c>
      <c r="M17" s="348">
        <f>'Tab4-PPN5'!E17</f>
        <v>0</v>
      </c>
      <c r="N17" s="348">
        <f>'Tab4-PPN6'!E17</f>
        <v>0</v>
      </c>
      <c r="O17" s="348">
        <f>'Tab4-PPN7'!E17</f>
        <v>0</v>
      </c>
      <c r="P17" s="348">
        <f>'Tab4-PPN8'!E17</f>
        <v>0</v>
      </c>
      <c r="Q17" s="348">
        <f>'Tab 4-PPN9'!H17</f>
        <v>0</v>
      </c>
      <c r="R17" s="348">
        <f>'Tab 4-PPN10'!G17</f>
        <v>0</v>
      </c>
      <c r="S17" s="348">
        <f>'Tab 4-PPN11'!G17</f>
        <v>0</v>
      </c>
      <c r="T17" s="348">
        <f>'Tab 4-PPN12'!G17</f>
        <v>0</v>
      </c>
      <c r="U17" s="348">
        <f>'Tab 4-PPN13'!G17</f>
        <v>0</v>
      </c>
      <c r="V17" s="348">
        <f>'Tab 4-PPN14'!G17</f>
        <v>0</v>
      </c>
      <c r="W17" s="348">
        <f>'Tab 4-PPN15'!G17</f>
        <v>0</v>
      </c>
      <c r="X17" s="348">
        <f>'Tab 4-PPN16'!G17</f>
        <v>0</v>
      </c>
      <c r="Y17" s="348">
        <f>'Tab 4-PPN17'!G17</f>
        <v>0</v>
      </c>
      <c r="Z17" s="348">
        <f>'Tab 4-PPN18'!G17</f>
        <v>0</v>
      </c>
      <c r="AA17" s="348">
        <f>'Tab 4-PPN19'!G17</f>
        <v>0</v>
      </c>
      <c r="AB17" s="349">
        <f>'Tab 4-PPN9'!E17</f>
        <v>0</v>
      </c>
      <c r="AK17" s="322"/>
      <c r="AL17" s="322"/>
      <c r="AM17" s="322"/>
      <c r="AN17" s="322"/>
      <c r="AO17" s="322"/>
      <c r="AP17" s="322"/>
      <c r="AQ17" s="322"/>
    </row>
    <row r="18" spans="2:43" ht="37.5" x14ac:dyDescent="0.3">
      <c r="B18" s="350">
        <v>4</v>
      </c>
      <c r="C18" s="331" t="s">
        <v>81</v>
      </c>
      <c r="D18" s="330">
        <v>613200</v>
      </c>
      <c r="E18" s="348">
        <f>'TAB-3'!E18+'Tab4-PPN1'!E18+'Tab4-PPN2'!E18+'Tab4-PPN3'!E18+'Tab4-PPN4'!E18+'Tab4-PPN5'!E18+'Tab4-PPN6'!E18+'Tab4-PPN7'!E18+'Tab4-PPN8'!E18+'Tab 4-PPN9'!E18</f>
        <v>0</v>
      </c>
      <c r="F18" s="348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48">
        <f t="shared" si="1"/>
        <v>0</v>
      </c>
      <c r="H18" s="348">
        <f>'TAB-3'!E18</f>
        <v>0</v>
      </c>
      <c r="I18" s="348">
        <f>'Tab4-PPN1'!E18</f>
        <v>0</v>
      </c>
      <c r="J18" s="348">
        <f>'Tab4-PPN2'!E18</f>
        <v>0</v>
      </c>
      <c r="K18" s="348">
        <f>'Tab4-PPN3'!E18</f>
        <v>0</v>
      </c>
      <c r="L18" s="348">
        <f>'Tab4-PPN4'!E18</f>
        <v>0</v>
      </c>
      <c r="M18" s="348">
        <f>'Tab4-PPN5'!E18</f>
        <v>0</v>
      </c>
      <c r="N18" s="348">
        <f>'Tab4-PPN6'!E18</f>
        <v>0</v>
      </c>
      <c r="O18" s="348">
        <f>'Tab4-PPN7'!E18</f>
        <v>0</v>
      </c>
      <c r="P18" s="348">
        <f>'Tab4-PPN8'!E18</f>
        <v>0</v>
      </c>
      <c r="Q18" s="348">
        <f>'Tab 4-PPN9'!H18</f>
        <v>0</v>
      </c>
      <c r="R18" s="348">
        <f>'Tab 4-PPN10'!G18</f>
        <v>0</v>
      </c>
      <c r="S18" s="348">
        <f>'Tab 4-PPN11'!G18</f>
        <v>0</v>
      </c>
      <c r="T18" s="348">
        <f>'Tab 4-PPN12'!G18</f>
        <v>0</v>
      </c>
      <c r="U18" s="348">
        <f>'Tab 4-PPN13'!G18</f>
        <v>0</v>
      </c>
      <c r="V18" s="348">
        <f>'Tab 4-PPN14'!G18</f>
        <v>0</v>
      </c>
      <c r="W18" s="348">
        <f>'Tab 4-PPN15'!G18</f>
        <v>0</v>
      </c>
      <c r="X18" s="348">
        <f>'Tab 4-PPN16'!G18</f>
        <v>0</v>
      </c>
      <c r="Y18" s="348">
        <f>'Tab 4-PPN17'!G18</f>
        <v>0</v>
      </c>
      <c r="Z18" s="348">
        <f>'Tab 4-PPN18'!G18</f>
        <v>0</v>
      </c>
      <c r="AA18" s="348">
        <f>'Tab 4-PPN19'!G18</f>
        <v>0</v>
      </c>
      <c r="AB18" s="349">
        <f>'Tab 4-PPN9'!E18</f>
        <v>0</v>
      </c>
      <c r="AK18" s="322"/>
      <c r="AL18" s="322"/>
      <c r="AM18" s="322"/>
      <c r="AN18" s="322"/>
      <c r="AO18" s="322"/>
      <c r="AP18" s="322"/>
      <c r="AQ18" s="322"/>
    </row>
    <row r="19" spans="2:43" ht="37.5" x14ac:dyDescent="0.3">
      <c r="B19" s="350">
        <v>5</v>
      </c>
      <c r="C19" s="331" t="s">
        <v>16</v>
      </c>
      <c r="D19" s="330">
        <v>613300</v>
      </c>
      <c r="E19" s="348">
        <f>'TAB-3'!E19+'Tab4-PPN1'!E19+'Tab4-PPN2'!E19+'Tab4-PPN3'!E19+'Tab4-PPN4'!E19+'Tab4-PPN5'!E19+'Tab4-PPN6'!E19+'Tab4-PPN7'!E19+'Tab4-PPN8'!E19+'Tab 4-PPN9'!E19</f>
        <v>0</v>
      </c>
      <c r="F19" s="348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48">
        <f t="shared" si="1"/>
        <v>0</v>
      </c>
      <c r="H19" s="348">
        <f>'TAB-3'!E19</f>
        <v>0</v>
      </c>
      <c r="I19" s="348">
        <f>'Tab4-PPN1'!E19</f>
        <v>0</v>
      </c>
      <c r="J19" s="348">
        <f>'Tab4-PPN2'!E19</f>
        <v>0</v>
      </c>
      <c r="K19" s="348">
        <f>'Tab4-PPN3'!E19</f>
        <v>0</v>
      </c>
      <c r="L19" s="348">
        <f>'Tab4-PPN4'!E19</f>
        <v>0</v>
      </c>
      <c r="M19" s="348">
        <f>'Tab4-PPN5'!E19</f>
        <v>0</v>
      </c>
      <c r="N19" s="348">
        <f>'Tab4-PPN6'!E19</f>
        <v>0</v>
      </c>
      <c r="O19" s="348">
        <f>'Tab4-PPN7'!E19</f>
        <v>0</v>
      </c>
      <c r="P19" s="348">
        <f>'Tab4-PPN8'!E19</f>
        <v>0</v>
      </c>
      <c r="Q19" s="348">
        <f>'Tab 4-PPN9'!H19</f>
        <v>0</v>
      </c>
      <c r="R19" s="348">
        <f>'Tab 4-PPN10'!G19</f>
        <v>0</v>
      </c>
      <c r="S19" s="348">
        <f>'Tab 4-PPN11'!G19</f>
        <v>0</v>
      </c>
      <c r="T19" s="348">
        <f>'Tab 4-PPN12'!G19</f>
        <v>0</v>
      </c>
      <c r="U19" s="348">
        <f>'Tab 4-PPN13'!G19</f>
        <v>0</v>
      </c>
      <c r="V19" s="348">
        <f>'Tab 4-PPN14'!G19</f>
        <v>0</v>
      </c>
      <c r="W19" s="348">
        <f>'Tab 4-PPN15'!G19</f>
        <v>0</v>
      </c>
      <c r="X19" s="348">
        <f>'Tab 4-PPN16'!G19</f>
        <v>0</v>
      </c>
      <c r="Y19" s="348">
        <f>'Tab 4-PPN17'!G19</f>
        <v>0</v>
      </c>
      <c r="Z19" s="348">
        <f>'Tab 4-PPN18'!G19</f>
        <v>0</v>
      </c>
      <c r="AA19" s="348">
        <f>'Tab 4-PPN19'!G19</f>
        <v>0</v>
      </c>
      <c r="AB19" s="349">
        <f>'Tab 4-PPN9'!E19</f>
        <v>0</v>
      </c>
      <c r="AK19" s="322"/>
      <c r="AL19" s="322"/>
      <c r="AM19" s="322"/>
      <c r="AN19" s="322"/>
      <c r="AO19" s="322"/>
      <c r="AP19" s="322"/>
      <c r="AQ19" s="322"/>
    </row>
    <row r="20" spans="2:43" ht="18.75" x14ac:dyDescent="0.3">
      <c r="B20" s="350">
        <v>6</v>
      </c>
      <c r="C20" s="328" t="s">
        <v>40</v>
      </c>
      <c r="D20" s="330">
        <v>613400</v>
      </c>
      <c r="E20" s="348">
        <f>'TAB-3'!E20+'Tab4-PPN1'!E20+'Tab4-PPN2'!E20+'Tab4-PPN3'!E20+'Tab4-PPN4'!E20+'Tab4-PPN5'!E20+'Tab4-PPN6'!E20+'Tab4-PPN7'!E20+'Tab4-PPN8'!E20+'Tab 4-PPN9'!E20</f>
        <v>0</v>
      </c>
      <c r="F20" s="348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48">
        <f t="shared" si="1"/>
        <v>0</v>
      </c>
      <c r="H20" s="348">
        <f>'TAB-3'!E20</f>
        <v>0</v>
      </c>
      <c r="I20" s="348">
        <f>'Tab4-PPN1'!E20</f>
        <v>0</v>
      </c>
      <c r="J20" s="348">
        <f>'Tab4-PPN2'!E20</f>
        <v>0</v>
      </c>
      <c r="K20" s="348">
        <f>'Tab4-PPN3'!E20</f>
        <v>0</v>
      </c>
      <c r="L20" s="348">
        <f>'Tab4-PPN4'!E20</f>
        <v>0</v>
      </c>
      <c r="M20" s="348">
        <f>'Tab4-PPN5'!E20</f>
        <v>0</v>
      </c>
      <c r="N20" s="348">
        <f>'Tab4-PPN6'!E20</f>
        <v>0</v>
      </c>
      <c r="O20" s="348">
        <f>'Tab4-PPN7'!E20</f>
        <v>0</v>
      </c>
      <c r="P20" s="348">
        <f>'Tab4-PPN8'!E20</f>
        <v>0</v>
      </c>
      <c r="Q20" s="348">
        <f>'Tab 4-PPN9'!H20</f>
        <v>0</v>
      </c>
      <c r="R20" s="348">
        <f>'Tab 4-PPN10'!G20</f>
        <v>0</v>
      </c>
      <c r="S20" s="348">
        <f>'Tab 4-PPN11'!G20</f>
        <v>0</v>
      </c>
      <c r="T20" s="348">
        <f>'Tab 4-PPN12'!G20</f>
        <v>0</v>
      </c>
      <c r="U20" s="348">
        <f>'Tab 4-PPN13'!G20</f>
        <v>0</v>
      </c>
      <c r="V20" s="348">
        <f>'Tab 4-PPN14'!G20</f>
        <v>0</v>
      </c>
      <c r="W20" s="348">
        <f>'Tab 4-PPN15'!G20</f>
        <v>0</v>
      </c>
      <c r="X20" s="348">
        <f>'Tab 4-PPN16'!G20</f>
        <v>0</v>
      </c>
      <c r="Y20" s="348">
        <f>'Tab 4-PPN17'!G20</f>
        <v>0</v>
      </c>
      <c r="Z20" s="348">
        <f>'Tab 4-PPN18'!G20</f>
        <v>0</v>
      </c>
      <c r="AA20" s="348">
        <f>'Tab 4-PPN19'!G20</f>
        <v>0</v>
      </c>
      <c r="AB20" s="349">
        <f>'Tab 4-PPN9'!E20</f>
        <v>0</v>
      </c>
      <c r="AK20" s="322"/>
      <c r="AL20" s="322"/>
      <c r="AM20" s="322"/>
      <c r="AN20" s="322"/>
      <c r="AO20" s="322"/>
      <c r="AP20" s="322"/>
      <c r="AQ20" s="322"/>
    </row>
    <row r="21" spans="2:43" ht="37.5" x14ac:dyDescent="0.3">
      <c r="B21" s="350">
        <v>7</v>
      </c>
      <c r="C21" s="331" t="s">
        <v>41</v>
      </c>
      <c r="D21" s="330">
        <v>613500</v>
      </c>
      <c r="E21" s="348">
        <f>'TAB-3'!E21+'Tab4-PPN1'!E21+'Tab4-PPN2'!E21+'Tab4-PPN3'!E21+'Tab4-PPN4'!E21+'Tab4-PPN5'!E21+'Tab4-PPN6'!E21+'Tab4-PPN7'!E21+'Tab4-PPN8'!E21+'Tab 4-PPN9'!E21</f>
        <v>0</v>
      </c>
      <c r="F21" s="348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48">
        <f t="shared" si="1"/>
        <v>0</v>
      </c>
      <c r="H21" s="348">
        <f>'TAB-3'!E21</f>
        <v>0</v>
      </c>
      <c r="I21" s="348">
        <f>'Tab4-PPN1'!E21</f>
        <v>0</v>
      </c>
      <c r="J21" s="348">
        <f>'Tab4-PPN2'!E21</f>
        <v>0</v>
      </c>
      <c r="K21" s="348">
        <f>'Tab4-PPN3'!E21</f>
        <v>0</v>
      </c>
      <c r="L21" s="348">
        <f>'Tab4-PPN4'!E21</f>
        <v>0</v>
      </c>
      <c r="M21" s="348">
        <f>'Tab4-PPN5'!E21</f>
        <v>0</v>
      </c>
      <c r="N21" s="348">
        <f>'Tab4-PPN6'!E21</f>
        <v>0</v>
      </c>
      <c r="O21" s="348">
        <f>'Tab4-PPN7'!E21</f>
        <v>0</v>
      </c>
      <c r="P21" s="348">
        <f>'Tab4-PPN8'!E21</f>
        <v>0</v>
      </c>
      <c r="Q21" s="348">
        <f>'Tab 4-PPN9'!H21</f>
        <v>0</v>
      </c>
      <c r="R21" s="348">
        <f>'Tab 4-PPN10'!G21</f>
        <v>0</v>
      </c>
      <c r="S21" s="348">
        <f>'Tab 4-PPN11'!G21</f>
        <v>0</v>
      </c>
      <c r="T21" s="348">
        <f>'Tab 4-PPN12'!G21</f>
        <v>0</v>
      </c>
      <c r="U21" s="348">
        <f>'Tab 4-PPN13'!G21</f>
        <v>0</v>
      </c>
      <c r="V21" s="348">
        <f>'Tab 4-PPN14'!G21</f>
        <v>0</v>
      </c>
      <c r="W21" s="348">
        <f>'Tab 4-PPN15'!G21</f>
        <v>0</v>
      </c>
      <c r="X21" s="348">
        <f>'Tab 4-PPN16'!G21</f>
        <v>0</v>
      </c>
      <c r="Y21" s="348">
        <f>'Tab 4-PPN17'!G21</f>
        <v>0</v>
      </c>
      <c r="Z21" s="348">
        <f>'Tab 4-PPN18'!G21</f>
        <v>0</v>
      </c>
      <c r="AA21" s="348">
        <f>'Tab 4-PPN19'!G21</f>
        <v>0</v>
      </c>
      <c r="AB21" s="349">
        <f>'Tab 4-PPN9'!E21</f>
        <v>0</v>
      </c>
      <c r="AK21" s="322"/>
      <c r="AL21" s="322"/>
      <c r="AM21" s="322"/>
      <c r="AN21" s="322"/>
      <c r="AO21" s="322"/>
      <c r="AP21" s="322"/>
      <c r="AQ21" s="322"/>
    </row>
    <row r="22" spans="2:43" ht="18.75" x14ac:dyDescent="0.3">
      <c r="B22" s="350">
        <v>8</v>
      </c>
      <c r="C22" s="328" t="s">
        <v>101</v>
      </c>
      <c r="D22" s="330">
        <v>613600</v>
      </c>
      <c r="E22" s="348">
        <f>'TAB-3'!E22+'Tab4-PPN1'!E22+'Tab4-PPN2'!E22+'Tab4-PPN3'!E22+'Tab4-PPN4'!E22+'Tab4-PPN5'!E22+'Tab4-PPN6'!E22+'Tab4-PPN7'!E22+'Tab4-PPN8'!E22+'Tab 4-PPN9'!E22</f>
        <v>0</v>
      </c>
      <c r="F22" s="348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48">
        <f t="shared" si="1"/>
        <v>0</v>
      </c>
      <c r="H22" s="348">
        <f>'TAB-3'!E22</f>
        <v>0</v>
      </c>
      <c r="I22" s="348">
        <f>'Tab4-PPN1'!E22</f>
        <v>0</v>
      </c>
      <c r="J22" s="348">
        <f>'Tab4-PPN2'!E22</f>
        <v>0</v>
      </c>
      <c r="K22" s="348">
        <f>'Tab4-PPN3'!E22</f>
        <v>0</v>
      </c>
      <c r="L22" s="348">
        <f>'Tab4-PPN4'!E22</f>
        <v>0</v>
      </c>
      <c r="M22" s="348">
        <f>'Tab4-PPN5'!E22</f>
        <v>0</v>
      </c>
      <c r="N22" s="348">
        <f>'Tab4-PPN6'!E22</f>
        <v>0</v>
      </c>
      <c r="O22" s="348">
        <f>'Tab4-PPN7'!E22</f>
        <v>0</v>
      </c>
      <c r="P22" s="348">
        <f>'Tab4-PPN8'!E22</f>
        <v>0</v>
      </c>
      <c r="Q22" s="348">
        <f>'Tab 4-PPN9'!H22</f>
        <v>0</v>
      </c>
      <c r="R22" s="348">
        <f>'Tab 4-PPN10'!G22</f>
        <v>0</v>
      </c>
      <c r="S22" s="348">
        <f>'Tab 4-PPN11'!G22</f>
        <v>0</v>
      </c>
      <c r="T22" s="348">
        <f>'Tab 4-PPN12'!G22</f>
        <v>0</v>
      </c>
      <c r="U22" s="348">
        <f>'Tab 4-PPN13'!G22</f>
        <v>0</v>
      </c>
      <c r="V22" s="348">
        <f>'Tab 4-PPN14'!G22</f>
        <v>0</v>
      </c>
      <c r="W22" s="348">
        <f>'Tab 4-PPN15'!G22</f>
        <v>0</v>
      </c>
      <c r="X22" s="348">
        <f>'Tab 4-PPN16'!G22</f>
        <v>0</v>
      </c>
      <c r="Y22" s="348">
        <f>'Tab 4-PPN17'!G22</f>
        <v>0</v>
      </c>
      <c r="Z22" s="348">
        <f>'Tab 4-PPN18'!G22</f>
        <v>0</v>
      </c>
      <c r="AA22" s="348">
        <f>'Tab 4-PPN19'!G22</f>
        <v>0</v>
      </c>
      <c r="AB22" s="349">
        <f>'Tab 4-PPN9'!E22</f>
        <v>0</v>
      </c>
      <c r="AK22" s="322"/>
      <c r="AL22" s="322"/>
      <c r="AM22" s="322"/>
      <c r="AN22" s="322"/>
      <c r="AO22" s="322"/>
      <c r="AP22" s="322"/>
      <c r="AQ22" s="322"/>
    </row>
    <row r="23" spans="2:43" ht="18.75" x14ac:dyDescent="0.3">
      <c r="B23" s="350">
        <v>9</v>
      </c>
      <c r="C23" s="328" t="s">
        <v>18</v>
      </c>
      <c r="D23" s="330">
        <v>613700</v>
      </c>
      <c r="E23" s="348">
        <f>'TAB-3'!E23+'Tab4-PPN1'!E23+'Tab4-PPN2'!E23+'Tab4-PPN3'!E23+'Tab4-PPN4'!E23+'Tab4-PPN5'!E23+'Tab4-PPN6'!E23+'Tab4-PPN7'!E23+'Tab4-PPN8'!E23+'Tab 4-PPN9'!E23</f>
        <v>0</v>
      </c>
      <c r="F23" s="348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48">
        <f t="shared" si="1"/>
        <v>0</v>
      </c>
      <c r="H23" s="348">
        <f>'TAB-3'!E23</f>
        <v>0</v>
      </c>
      <c r="I23" s="348">
        <f>'Tab4-PPN1'!E23</f>
        <v>0</v>
      </c>
      <c r="J23" s="348">
        <f>'Tab4-PPN2'!E23</f>
        <v>0</v>
      </c>
      <c r="K23" s="348">
        <f>'Tab4-PPN3'!E23</f>
        <v>0</v>
      </c>
      <c r="L23" s="348">
        <f>'Tab4-PPN4'!E23</f>
        <v>0</v>
      </c>
      <c r="M23" s="348">
        <f>'Tab4-PPN5'!E23</f>
        <v>0</v>
      </c>
      <c r="N23" s="348">
        <f>'Tab4-PPN6'!E23</f>
        <v>0</v>
      </c>
      <c r="O23" s="348">
        <f>'Tab4-PPN7'!E23</f>
        <v>0</v>
      </c>
      <c r="P23" s="348">
        <f>'Tab4-PPN8'!E23</f>
        <v>0</v>
      </c>
      <c r="Q23" s="348">
        <f>'Tab 4-PPN9'!H23</f>
        <v>0</v>
      </c>
      <c r="R23" s="348">
        <f>'Tab 4-PPN10'!G23</f>
        <v>0</v>
      </c>
      <c r="S23" s="348">
        <f>'Tab 4-PPN11'!G23</f>
        <v>0</v>
      </c>
      <c r="T23" s="348">
        <f>'Tab 4-PPN12'!G23</f>
        <v>0</v>
      </c>
      <c r="U23" s="348">
        <f>'Tab 4-PPN13'!G23</f>
        <v>0</v>
      </c>
      <c r="V23" s="348">
        <f>'Tab 4-PPN14'!G23</f>
        <v>0</v>
      </c>
      <c r="W23" s="348">
        <f>'Tab 4-PPN15'!G23</f>
        <v>0</v>
      </c>
      <c r="X23" s="348">
        <f>'Tab 4-PPN16'!G23</f>
        <v>0</v>
      </c>
      <c r="Y23" s="348">
        <f>'Tab 4-PPN17'!G23</f>
        <v>0</v>
      </c>
      <c r="Z23" s="348">
        <f>'Tab 4-PPN18'!G23</f>
        <v>0</v>
      </c>
      <c r="AA23" s="348">
        <f>'Tab 4-PPN19'!G23</f>
        <v>0</v>
      </c>
      <c r="AB23" s="349">
        <f>'Tab 4-PPN9'!E23</f>
        <v>0</v>
      </c>
      <c r="AK23" s="322"/>
      <c r="AL23" s="322"/>
      <c r="AM23" s="322"/>
      <c r="AN23" s="322"/>
      <c r="AO23" s="322"/>
      <c r="AP23" s="322"/>
      <c r="AQ23" s="322"/>
    </row>
    <row r="24" spans="2:43" ht="37.5" x14ac:dyDescent="0.3">
      <c r="B24" s="350">
        <v>10</v>
      </c>
      <c r="C24" s="331" t="s">
        <v>83</v>
      </c>
      <c r="D24" s="330">
        <v>613800</v>
      </c>
      <c r="E24" s="348">
        <f>'TAB-3'!E24+'Tab4-PPN1'!E24+'Tab4-PPN2'!E24+'Tab4-PPN3'!E24+'Tab4-PPN4'!E24+'Tab4-PPN5'!E24+'Tab4-PPN6'!E24+'Tab4-PPN7'!E24+'Tab4-PPN8'!E24+'Tab 4-PPN9'!E24</f>
        <v>0</v>
      </c>
      <c r="F24" s="348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48">
        <f t="shared" si="1"/>
        <v>0</v>
      </c>
      <c r="H24" s="348">
        <f>'TAB-3'!E24</f>
        <v>0</v>
      </c>
      <c r="I24" s="348">
        <f>'Tab4-PPN1'!E24</f>
        <v>0</v>
      </c>
      <c r="J24" s="348">
        <f>'Tab4-PPN2'!E24</f>
        <v>0</v>
      </c>
      <c r="K24" s="348">
        <f>'Tab4-PPN3'!E24</f>
        <v>0</v>
      </c>
      <c r="L24" s="348">
        <f>'Tab4-PPN4'!E24</f>
        <v>0</v>
      </c>
      <c r="M24" s="348">
        <f>'Tab4-PPN5'!E24</f>
        <v>0</v>
      </c>
      <c r="N24" s="348">
        <f>'Tab4-PPN6'!E24</f>
        <v>0</v>
      </c>
      <c r="O24" s="348">
        <f>'Tab4-PPN7'!E24</f>
        <v>0</v>
      </c>
      <c r="P24" s="348">
        <f>'Tab4-PPN8'!E24</f>
        <v>0</v>
      </c>
      <c r="Q24" s="348">
        <f>'Tab 4-PPN9'!H24</f>
        <v>0</v>
      </c>
      <c r="R24" s="348">
        <f>'Tab 4-PPN10'!G24</f>
        <v>0</v>
      </c>
      <c r="S24" s="348">
        <f>'Tab 4-PPN11'!G24</f>
        <v>0</v>
      </c>
      <c r="T24" s="348">
        <f>'Tab 4-PPN12'!G24</f>
        <v>0</v>
      </c>
      <c r="U24" s="348">
        <f>'Tab 4-PPN13'!G24</f>
        <v>0</v>
      </c>
      <c r="V24" s="348">
        <f>'Tab 4-PPN14'!G24</f>
        <v>0</v>
      </c>
      <c r="W24" s="348">
        <f>'Tab 4-PPN15'!G24</f>
        <v>0</v>
      </c>
      <c r="X24" s="348">
        <f>'Tab 4-PPN16'!G24</f>
        <v>0</v>
      </c>
      <c r="Y24" s="348">
        <f>'Tab 4-PPN17'!G24</f>
        <v>0</v>
      </c>
      <c r="Z24" s="348">
        <f>'Tab 4-PPN18'!G24</f>
        <v>0</v>
      </c>
      <c r="AA24" s="348">
        <f>'Tab 4-PPN19'!G24</f>
        <v>0</v>
      </c>
      <c r="AB24" s="349">
        <f>'Tab 4-PPN9'!E24</f>
        <v>0</v>
      </c>
      <c r="AK24" s="322"/>
      <c r="AL24" s="322"/>
      <c r="AM24" s="322"/>
      <c r="AN24" s="322"/>
      <c r="AO24" s="322"/>
      <c r="AP24" s="322"/>
      <c r="AQ24" s="322"/>
    </row>
    <row r="25" spans="2:43" ht="37.5" x14ac:dyDescent="0.3">
      <c r="B25" s="350">
        <v>11</v>
      </c>
      <c r="C25" s="331" t="s">
        <v>20</v>
      </c>
      <c r="D25" s="330">
        <v>613900</v>
      </c>
      <c r="E25" s="348">
        <f>'TAB-3'!E25+'Tab4-PPN1'!E25+'Tab4-PPN2'!E25+'Tab4-PPN3'!E25+'Tab4-PPN4'!E25+'Tab4-PPN5'!E25+'Tab4-PPN6'!E25+'Tab4-PPN7'!E25+'Tab4-PPN8'!E25+'Tab 4-PPN9'!E25</f>
        <v>0</v>
      </c>
      <c r="F25" s="348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48">
        <f t="shared" si="1"/>
        <v>0</v>
      </c>
      <c r="H25" s="348">
        <f>'TAB-3'!E25</f>
        <v>0</v>
      </c>
      <c r="I25" s="348">
        <f>'Tab4-PPN1'!E25</f>
        <v>0</v>
      </c>
      <c r="J25" s="348">
        <f>'Tab4-PPN2'!E25</f>
        <v>0</v>
      </c>
      <c r="K25" s="348">
        <f>'Tab4-PPN3'!E25</f>
        <v>0</v>
      </c>
      <c r="L25" s="348">
        <f>'Tab4-PPN4'!E25</f>
        <v>0</v>
      </c>
      <c r="M25" s="348">
        <f>'Tab4-PPN5'!E25</f>
        <v>0</v>
      </c>
      <c r="N25" s="348">
        <f>'Tab4-PPN6'!E25</f>
        <v>0</v>
      </c>
      <c r="O25" s="348">
        <f>'Tab4-PPN7'!E25</f>
        <v>0</v>
      </c>
      <c r="P25" s="348">
        <f>'Tab4-PPN8'!E25</f>
        <v>0</v>
      </c>
      <c r="Q25" s="348">
        <f>'Tab 4-PPN9'!H25</f>
        <v>0</v>
      </c>
      <c r="R25" s="348">
        <f>'Tab 4-PPN10'!G25</f>
        <v>0</v>
      </c>
      <c r="S25" s="348">
        <f>'Tab 4-PPN11'!G25</f>
        <v>0</v>
      </c>
      <c r="T25" s="348">
        <f>'Tab 4-PPN12'!G25</f>
        <v>0</v>
      </c>
      <c r="U25" s="348">
        <f>'Tab 4-PPN13'!G25</f>
        <v>0</v>
      </c>
      <c r="V25" s="348">
        <f>'Tab 4-PPN14'!G25</f>
        <v>0</v>
      </c>
      <c r="W25" s="348">
        <f>'Tab 4-PPN15'!G25</f>
        <v>0</v>
      </c>
      <c r="X25" s="348">
        <f>'Tab 4-PPN16'!G25</f>
        <v>0</v>
      </c>
      <c r="Y25" s="348">
        <f>'Tab 4-PPN17'!G25</f>
        <v>0</v>
      </c>
      <c r="Z25" s="348">
        <f>'Tab 4-PPN18'!G25</f>
        <v>0</v>
      </c>
      <c r="AA25" s="348">
        <f>'Tab 4-PPN19'!G25</f>
        <v>0</v>
      </c>
      <c r="AB25" s="349">
        <f>'Tab 4-PPN9'!E25</f>
        <v>0</v>
      </c>
      <c r="AK25" s="322"/>
      <c r="AL25" s="322"/>
      <c r="AM25" s="322"/>
      <c r="AN25" s="322"/>
      <c r="AO25" s="322"/>
      <c r="AP25" s="322"/>
      <c r="AQ25" s="322"/>
    </row>
    <row r="26" spans="2:43" s="137" customFormat="1" ht="65.25" customHeight="1" thickBot="1" x14ac:dyDescent="0.35">
      <c r="B26" s="351" t="s">
        <v>21</v>
      </c>
      <c r="C26" s="333" t="s">
        <v>103</v>
      </c>
      <c r="D26" s="352">
        <v>614000</v>
      </c>
      <c r="E26" s="353">
        <f t="shared" ref="E26:AB26" si="2">E27+E30+E33+E45+E48+E50</f>
        <v>0</v>
      </c>
      <c r="F26" s="353">
        <f t="shared" si="2"/>
        <v>0</v>
      </c>
      <c r="G26" s="353">
        <f t="shared" si="2"/>
        <v>0</v>
      </c>
      <c r="H26" s="353">
        <f t="shared" si="2"/>
        <v>0</v>
      </c>
      <c r="I26" s="353">
        <f t="shared" si="2"/>
        <v>0</v>
      </c>
      <c r="J26" s="353">
        <f t="shared" si="2"/>
        <v>0</v>
      </c>
      <c r="K26" s="353">
        <f t="shared" si="2"/>
        <v>0</v>
      </c>
      <c r="L26" s="353">
        <f t="shared" si="2"/>
        <v>0</v>
      </c>
      <c r="M26" s="353">
        <f t="shared" si="2"/>
        <v>0</v>
      </c>
      <c r="N26" s="353">
        <f t="shared" si="2"/>
        <v>0</v>
      </c>
      <c r="O26" s="353">
        <f t="shared" si="2"/>
        <v>0</v>
      </c>
      <c r="P26" s="353">
        <f t="shared" si="2"/>
        <v>0</v>
      </c>
      <c r="Q26" s="353">
        <f t="shared" si="2"/>
        <v>0</v>
      </c>
      <c r="R26" s="353">
        <f t="shared" si="2"/>
        <v>0</v>
      </c>
      <c r="S26" s="353">
        <f t="shared" si="2"/>
        <v>0</v>
      </c>
      <c r="T26" s="353">
        <f t="shared" si="2"/>
        <v>0</v>
      </c>
      <c r="U26" s="353">
        <f t="shared" si="2"/>
        <v>0</v>
      </c>
      <c r="V26" s="353">
        <f t="shared" si="2"/>
        <v>0</v>
      </c>
      <c r="W26" s="353">
        <f t="shared" si="2"/>
        <v>0</v>
      </c>
      <c r="X26" s="353">
        <f t="shared" si="2"/>
        <v>0</v>
      </c>
      <c r="Y26" s="353">
        <f t="shared" si="2"/>
        <v>0</v>
      </c>
      <c r="Z26" s="353">
        <f t="shared" si="2"/>
        <v>0</v>
      </c>
      <c r="AA26" s="353">
        <f t="shared" si="2"/>
        <v>0</v>
      </c>
      <c r="AB26" s="366">
        <f t="shared" si="2"/>
        <v>0</v>
      </c>
      <c r="AC26" s="142"/>
      <c r="AD26" s="142"/>
      <c r="AK26" s="322"/>
      <c r="AL26" s="322"/>
      <c r="AM26" s="322"/>
      <c r="AN26" s="322"/>
      <c r="AO26" s="322"/>
      <c r="AP26" s="322"/>
      <c r="AQ26" s="322"/>
    </row>
    <row r="27" spans="2:43" ht="18.75" x14ac:dyDescent="0.3">
      <c r="B27" s="354">
        <v>1</v>
      </c>
      <c r="C27" s="355" t="s">
        <v>85</v>
      </c>
      <c r="D27" s="356">
        <v>614100</v>
      </c>
      <c r="E27" s="348">
        <f>'TAB-3'!E27+'Tab4-PPN1'!E27+'Tab4-PPN2'!E27+'Tab4-PPN3'!E27+'Tab4-PPN4'!E27+'Tab4-PPN5'!E27+'Tab4-PPN6'!E27+'Tab4-PPN7'!E27+'Tab4-PPN8'!E27+'Tab 4-PPN9'!E27</f>
        <v>0</v>
      </c>
      <c r="F27" s="357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57">
        <f t="shared" ref="G27:G51" si="3">SUM(H27:AB27)</f>
        <v>0</v>
      </c>
      <c r="H27" s="348">
        <f>'TAB-3'!E27</f>
        <v>0</v>
      </c>
      <c r="I27" s="348">
        <f>'Tab4-PPN1'!E27</f>
        <v>0</v>
      </c>
      <c r="J27" s="348">
        <f>'Tab4-PPN2'!E27</f>
        <v>0</v>
      </c>
      <c r="K27" s="348">
        <f>'Tab4-PPN3'!E27</f>
        <v>0</v>
      </c>
      <c r="L27" s="348">
        <f>'Tab4-PPN4'!E27</f>
        <v>0</v>
      </c>
      <c r="M27" s="348">
        <f>'Tab4-PPN5'!E27</f>
        <v>0</v>
      </c>
      <c r="N27" s="348">
        <f>'Tab4-PPN6'!E27</f>
        <v>0</v>
      </c>
      <c r="O27" s="348">
        <f>'Tab4-PPN7'!E27</f>
        <v>0</v>
      </c>
      <c r="P27" s="348">
        <f>'Tab4-PPN8'!E27</f>
        <v>0</v>
      </c>
      <c r="Q27" s="348">
        <f>'Tab 4-PPN9'!H27</f>
        <v>0</v>
      </c>
      <c r="R27" s="348">
        <f>'Tab 4-PPN10'!G27</f>
        <v>0</v>
      </c>
      <c r="S27" s="348">
        <f>'Tab 4-PPN11'!G27</f>
        <v>0</v>
      </c>
      <c r="T27" s="348">
        <f>'Tab 4-PPN12'!G27</f>
        <v>0</v>
      </c>
      <c r="U27" s="348">
        <f>'Tab 4-PPN13'!G27</f>
        <v>0</v>
      </c>
      <c r="V27" s="348">
        <f>'Tab 4-PPN14'!G27</f>
        <v>0</v>
      </c>
      <c r="W27" s="348">
        <f>'Tab 4-PPN15'!G27</f>
        <v>0</v>
      </c>
      <c r="X27" s="348">
        <f>'Tab 4-PPN16'!G27</f>
        <v>0</v>
      </c>
      <c r="Y27" s="348">
        <f>'Tab 4-PPN17'!G27</f>
        <v>0</v>
      </c>
      <c r="Z27" s="348">
        <f>'Tab 4-PPN18'!G27</f>
        <v>0</v>
      </c>
      <c r="AA27" s="348">
        <f>'Tab 4-PPN19'!G27</f>
        <v>0</v>
      </c>
      <c r="AB27" s="349">
        <f>'Tab 4-PPN9'!E27</f>
        <v>0</v>
      </c>
      <c r="AK27" s="322"/>
      <c r="AL27" s="322"/>
      <c r="AM27" s="322"/>
      <c r="AN27" s="322"/>
      <c r="AO27" s="322"/>
      <c r="AP27" s="322"/>
      <c r="AQ27" s="322"/>
    </row>
    <row r="28" spans="2:43" ht="18.75" x14ac:dyDescent="0.3">
      <c r="B28" s="358"/>
      <c r="C28" s="338"/>
      <c r="D28" s="359"/>
      <c r="E28" s="348">
        <f>'TAB-3'!E28+'Tab4-PPN1'!E28+'Tab4-PPN2'!E28+'Tab4-PPN3'!E28+'Tab4-PPN4'!E28+'Tab4-PPN5'!E28+'Tab4-PPN6'!E28+'Tab4-PPN7'!E28+'Tab4-PPN8'!E28+'Tab 4-PPN9'!E28</f>
        <v>0</v>
      </c>
      <c r="F28" s="348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57">
        <f t="shared" si="3"/>
        <v>0</v>
      </c>
      <c r="H28" s="348">
        <f>'TAB-3'!E28</f>
        <v>0</v>
      </c>
      <c r="I28" s="348">
        <f>'Tab4-PPN1'!E28</f>
        <v>0</v>
      </c>
      <c r="J28" s="348">
        <f>'Tab4-PPN2'!E28</f>
        <v>0</v>
      </c>
      <c r="K28" s="348">
        <f>'Tab4-PPN3'!E28</f>
        <v>0</v>
      </c>
      <c r="L28" s="348">
        <f>'Tab4-PPN4'!E28</f>
        <v>0</v>
      </c>
      <c r="M28" s="348">
        <f>'Tab4-PPN5'!E28</f>
        <v>0</v>
      </c>
      <c r="N28" s="348">
        <f>'Tab4-PPN6'!E28</f>
        <v>0</v>
      </c>
      <c r="O28" s="348">
        <f>'Tab4-PPN7'!E28</f>
        <v>0</v>
      </c>
      <c r="P28" s="348">
        <f>'Tab4-PPN8'!E28</f>
        <v>0</v>
      </c>
      <c r="Q28" s="348">
        <f>'Tab 4-PPN9'!H28</f>
        <v>0</v>
      </c>
      <c r="R28" s="348">
        <f>'Tab 4-PPN10'!G28</f>
        <v>0</v>
      </c>
      <c r="S28" s="348">
        <f>'Tab 4-PPN11'!G28</f>
        <v>0</v>
      </c>
      <c r="T28" s="348">
        <f>'Tab 4-PPN12'!G28</f>
        <v>0</v>
      </c>
      <c r="U28" s="348">
        <f>'Tab 4-PPN13'!G28</f>
        <v>0</v>
      </c>
      <c r="V28" s="348">
        <f>'Tab 4-PPN14'!G28</f>
        <v>0</v>
      </c>
      <c r="W28" s="348">
        <f>'Tab 4-PPN15'!G28</f>
        <v>0</v>
      </c>
      <c r="X28" s="348">
        <f>'Tab 4-PPN16'!G28</f>
        <v>0</v>
      </c>
      <c r="Y28" s="348">
        <f>'Tab 4-PPN17'!G28</f>
        <v>0</v>
      </c>
      <c r="Z28" s="348">
        <f>'Tab 4-PPN18'!G28</f>
        <v>0</v>
      </c>
      <c r="AA28" s="348">
        <f>'Tab 4-PPN19'!G28</f>
        <v>0</v>
      </c>
      <c r="AB28" s="349">
        <f>'Tab 4-PPN9'!E28</f>
        <v>0</v>
      </c>
      <c r="AK28" s="322"/>
      <c r="AL28" s="322"/>
      <c r="AM28" s="322"/>
      <c r="AN28" s="322"/>
      <c r="AO28" s="322"/>
      <c r="AP28" s="322"/>
      <c r="AQ28" s="322"/>
    </row>
    <row r="29" spans="2:43" ht="18.75" x14ac:dyDescent="0.3">
      <c r="B29" s="358"/>
      <c r="C29" s="338"/>
      <c r="D29" s="359"/>
      <c r="E29" s="348">
        <f>'TAB-3'!E29+'Tab4-PPN1'!E29+'Tab4-PPN2'!E29+'Tab4-PPN3'!E29+'Tab4-PPN4'!E29+'Tab4-PPN5'!E29+'Tab4-PPN6'!E29+'Tab4-PPN7'!E29+'Tab4-PPN8'!E29+'Tab 4-PPN9'!E29</f>
        <v>0</v>
      </c>
      <c r="F29" s="348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57">
        <f t="shared" si="3"/>
        <v>0</v>
      </c>
      <c r="H29" s="348">
        <f>'TAB-3'!E29</f>
        <v>0</v>
      </c>
      <c r="I29" s="348">
        <f>'Tab4-PPN1'!E29</f>
        <v>0</v>
      </c>
      <c r="J29" s="348">
        <f>'Tab4-PPN2'!E29</f>
        <v>0</v>
      </c>
      <c r="K29" s="348">
        <f>'Tab4-PPN3'!E29</f>
        <v>0</v>
      </c>
      <c r="L29" s="348">
        <f>'Tab4-PPN4'!E29</f>
        <v>0</v>
      </c>
      <c r="M29" s="348">
        <f>'Tab4-PPN5'!E29</f>
        <v>0</v>
      </c>
      <c r="N29" s="348">
        <f>'Tab4-PPN6'!E29</f>
        <v>0</v>
      </c>
      <c r="O29" s="348">
        <f>'Tab4-PPN7'!E29</f>
        <v>0</v>
      </c>
      <c r="P29" s="348">
        <f>'Tab4-PPN8'!E29</f>
        <v>0</v>
      </c>
      <c r="Q29" s="348">
        <f>'Tab 4-PPN9'!H29</f>
        <v>0</v>
      </c>
      <c r="R29" s="348">
        <f>'Tab 4-PPN10'!G29</f>
        <v>0</v>
      </c>
      <c r="S29" s="348">
        <f>'Tab 4-PPN11'!G29</f>
        <v>0</v>
      </c>
      <c r="T29" s="348">
        <f>'Tab 4-PPN12'!G29</f>
        <v>0</v>
      </c>
      <c r="U29" s="348">
        <f>'Tab 4-PPN13'!G29</f>
        <v>0</v>
      </c>
      <c r="V29" s="348">
        <f>'Tab 4-PPN14'!G29</f>
        <v>0</v>
      </c>
      <c r="W29" s="348">
        <f>'Tab 4-PPN15'!G29</f>
        <v>0</v>
      </c>
      <c r="X29" s="348">
        <f>'Tab 4-PPN16'!G29</f>
        <v>0</v>
      </c>
      <c r="Y29" s="348">
        <f>'Tab 4-PPN17'!G29</f>
        <v>0</v>
      </c>
      <c r="Z29" s="348">
        <f>'Tab 4-PPN18'!G29</f>
        <v>0</v>
      </c>
      <c r="AA29" s="348">
        <f>'Tab 4-PPN19'!G29</f>
        <v>0</v>
      </c>
      <c r="AB29" s="349">
        <f>'Tab 4-PPN9'!E29</f>
        <v>0</v>
      </c>
      <c r="AK29" s="322"/>
      <c r="AL29" s="322"/>
      <c r="AM29" s="322"/>
      <c r="AN29" s="322"/>
      <c r="AO29" s="322"/>
      <c r="AP29" s="322"/>
      <c r="AQ29" s="322"/>
    </row>
    <row r="30" spans="2:43" ht="18.75" x14ac:dyDescent="0.3">
      <c r="B30" s="358">
        <v>2</v>
      </c>
      <c r="C30" s="338" t="s">
        <v>86</v>
      </c>
      <c r="D30" s="359">
        <v>614200</v>
      </c>
      <c r="E30" s="348">
        <f>'TAB-3'!E30+'Tab4-PPN1'!E30+'Tab4-PPN2'!E30+'Tab4-PPN3'!E30+'Tab4-PPN4'!E30+'Tab4-PPN5'!E30+'Tab4-PPN6'!E30+'Tab4-PPN7'!E30+'Tab4-PPN8'!E30+'Tab 4-PPN9'!E30</f>
        <v>0</v>
      </c>
      <c r="F30" s="348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57">
        <f t="shared" si="3"/>
        <v>0</v>
      </c>
      <c r="H30" s="348">
        <f>'TAB-3'!E30</f>
        <v>0</v>
      </c>
      <c r="I30" s="348">
        <f>'Tab4-PPN1'!E30</f>
        <v>0</v>
      </c>
      <c r="J30" s="348">
        <f>'Tab4-PPN2'!E30</f>
        <v>0</v>
      </c>
      <c r="K30" s="348">
        <f>'Tab4-PPN3'!E30</f>
        <v>0</v>
      </c>
      <c r="L30" s="348">
        <f>'Tab4-PPN4'!E30</f>
        <v>0</v>
      </c>
      <c r="M30" s="348">
        <f>'Tab4-PPN5'!E30</f>
        <v>0</v>
      </c>
      <c r="N30" s="348">
        <f>'Tab4-PPN6'!E30</f>
        <v>0</v>
      </c>
      <c r="O30" s="348">
        <f>'Tab4-PPN7'!E30</f>
        <v>0</v>
      </c>
      <c r="P30" s="348">
        <f>'Tab4-PPN8'!E30</f>
        <v>0</v>
      </c>
      <c r="Q30" s="348">
        <f>'Tab 4-PPN9'!H30</f>
        <v>0</v>
      </c>
      <c r="R30" s="348">
        <f>'Tab 4-PPN10'!G30</f>
        <v>0</v>
      </c>
      <c r="S30" s="348">
        <f>'Tab 4-PPN11'!G30</f>
        <v>0</v>
      </c>
      <c r="T30" s="348">
        <f>'Tab 4-PPN12'!G30</f>
        <v>0</v>
      </c>
      <c r="U30" s="348">
        <f>'Tab 4-PPN13'!G30</f>
        <v>0</v>
      </c>
      <c r="V30" s="348">
        <f>'Tab 4-PPN14'!G30</f>
        <v>0</v>
      </c>
      <c r="W30" s="348">
        <f>'Tab 4-PPN15'!G30</f>
        <v>0</v>
      </c>
      <c r="X30" s="348">
        <f>'Tab 4-PPN16'!G30</f>
        <v>0</v>
      </c>
      <c r="Y30" s="348">
        <f>'Tab 4-PPN17'!G30</f>
        <v>0</v>
      </c>
      <c r="Z30" s="348">
        <f>'Tab 4-PPN18'!G30</f>
        <v>0</v>
      </c>
      <c r="AA30" s="348">
        <f>'Tab 4-PPN19'!G30</f>
        <v>0</v>
      </c>
      <c r="AB30" s="349">
        <f>'Tab 4-PPN9'!E30</f>
        <v>0</v>
      </c>
      <c r="AK30" s="322"/>
      <c r="AL30" s="322"/>
      <c r="AM30" s="322"/>
      <c r="AN30" s="322"/>
      <c r="AO30" s="322"/>
      <c r="AP30" s="322"/>
      <c r="AQ30" s="322"/>
    </row>
    <row r="31" spans="2:43" ht="18.75" x14ac:dyDescent="0.3">
      <c r="B31" s="358"/>
      <c r="C31" s="338"/>
      <c r="D31" s="359"/>
      <c r="E31" s="348">
        <f>'TAB-3'!E31+'Tab4-PPN1'!E31+'Tab4-PPN2'!E31+'Tab4-PPN3'!E31+'Tab4-PPN4'!E31+'Tab4-PPN5'!E31+'Tab4-PPN6'!E31+'Tab4-PPN7'!E31+'Tab4-PPN8'!E31+'Tab 4-PPN9'!E31</f>
        <v>0</v>
      </c>
      <c r="F31" s="348"/>
      <c r="G31" s="357">
        <f t="shared" si="3"/>
        <v>0</v>
      </c>
      <c r="H31" s="348">
        <f>'TAB-3'!E31</f>
        <v>0</v>
      </c>
      <c r="I31" s="348">
        <f>'Tab4-PPN1'!E31</f>
        <v>0</v>
      </c>
      <c r="J31" s="348">
        <f>'Tab4-PPN2'!E31</f>
        <v>0</v>
      </c>
      <c r="K31" s="348">
        <f>'Tab4-PPN3'!E31</f>
        <v>0</v>
      </c>
      <c r="L31" s="348">
        <f>'Tab4-PPN4'!E31</f>
        <v>0</v>
      </c>
      <c r="M31" s="348">
        <f>'Tab4-PPN5'!E31</f>
        <v>0</v>
      </c>
      <c r="N31" s="348">
        <f>'Tab4-PPN6'!E31</f>
        <v>0</v>
      </c>
      <c r="O31" s="348">
        <f>'Tab4-PPN7'!E31</f>
        <v>0</v>
      </c>
      <c r="P31" s="348">
        <f>'Tab4-PPN8'!E31</f>
        <v>0</v>
      </c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9">
        <f>'Tab 4-PPN9'!E31</f>
        <v>0</v>
      </c>
      <c r="AK31" s="322"/>
      <c r="AL31" s="322"/>
      <c r="AM31" s="322"/>
      <c r="AN31" s="322"/>
      <c r="AO31" s="322"/>
      <c r="AP31" s="322"/>
      <c r="AQ31" s="322"/>
    </row>
    <row r="32" spans="2:43" ht="18.75" x14ac:dyDescent="0.3">
      <c r="B32" s="358"/>
      <c r="C32" s="338"/>
      <c r="D32" s="359"/>
      <c r="E32" s="348">
        <f>'TAB-3'!E32</f>
        <v>0</v>
      </c>
      <c r="F32" s="348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57">
        <f t="shared" si="3"/>
        <v>0</v>
      </c>
      <c r="H32" s="348">
        <f>'TAB-3'!E32</f>
        <v>0</v>
      </c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9"/>
      <c r="AK32" s="322"/>
      <c r="AL32" s="322"/>
      <c r="AM32" s="322"/>
      <c r="AN32" s="322"/>
      <c r="AO32" s="322"/>
      <c r="AP32" s="322"/>
      <c r="AQ32" s="322"/>
    </row>
    <row r="33" spans="2:43" ht="37.5" x14ac:dyDescent="0.3">
      <c r="B33" s="358">
        <v>3</v>
      </c>
      <c r="C33" s="331" t="s">
        <v>87</v>
      </c>
      <c r="D33" s="359">
        <v>614300</v>
      </c>
      <c r="E33" s="348">
        <f>'TAB-3'!E33+'Tab4-PPN1'!E32+'Tab4-PPN2'!E32+'Tab4-PPN3'!E32+'Tab4-PPN4'!E32+'Tab4-PPN5'!E32+'Tab4-PPN6'!E32+'Tab4-PPN7'!E32+'Tab4-PPN8'!E32+'Tab 4-PPN9'!E32</f>
        <v>0</v>
      </c>
      <c r="F33" s="348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57">
        <f t="shared" si="3"/>
        <v>0</v>
      </c>
      <c r="H33" s="348">
        <f>'TAB-3'!E33</f>
        <v>0</v>
      </c>
      <c r="I33" s="348">
        <f>'Tab4-PPN1'!E32</f>
        <v>0</v>
      </c>
      <c r="J33" s="348">
        <f>'Tab4-PPN2'!E32</f>
        <v>0</v>
      </c>
      <c r="K33" s="348">
        <f>'Tab4-PPN3'!E32</f>
        <v>0</v>
      </c>
      <c r="L33" s="348">
        <f>'Tab4-PPN4'!E32</f>
        <v>0</v>
      </c>
      <c r="M33" s="348">
        <f>'Tab4-PPN5'!E32</f>
        <v>0</v>
      </c>
      <c r="N33" s="348">
        <f>'Tab4-PPN6'!E32</f>
        <v>0</v>
      </c>
      <c r="O33" s="348">
        <f>'Tab4-PPN7'!E32</f>
        <v>0</v>
      </c>
      <c r="P33" s="348">
        <f>'Tab4-PPN8'!E32</f>
        <v>0</v>
      </c>
      <c r="Q33" s="348">
        <f>'Tab 4-PPN9'!H32</f>
        <v>0</v>
      </c>
      <c r="R33" s="348">
        <f>'Tab 4-PPN10'!G32</f>
        <v>0</v>
      </c>
      <c r="S33" s="348">
        <f>'Tab 4-PPN11'!G32</f>
        <v>0</v>
      </c>
      <c r="T33" s="348">
        <f>'Tab 4-PPN12'!G32</f>
        <v>0</v>
      </c>
      <c r="U33" s="348">
        <f>'Tab 4-PPN13'!G32</f>
        <v>0</v>
      </c>
      <c r="V33" s="348">
        <f>'Tab 4-PPN14'!G32</f>
        <v>0</v>
      </c>
      <c r="W33" s="348">
        <f>'Tab 4-PPN15'!G32</f>
        <v>0</v>
      </c>
      <c r="X33" s="348">
        <f>'Tab 4-PPN16'!G32</f>
        <v>0</v>
      </c>
      <c r="Y33" s="348">
        <f>'Tab 4-PPN17'!G32</f>
        <v>0</v>
      </c>
      <c r="Z33" s="348">
        <f>'Tab 4-PPN18'!G32</f>
        <v>0</v>
      </c>
      <c r="AA33" s="348">
        <f>'Tab 4-PPN19'!G32</f>
        <v>0</v>
      </c>
      <c r="AB33" s="349">
        <f>'Tab 4-PPN9'!E32</f>
        <v>0</v>
      </c>
      <c r="AK33" s="322"/>
      <c r="AL33" s="322"/>
      <c r="AM33" s="322"/>
      <c r="AN33" s="322"/>
      <c r="AO33" s="322"/>
      <c r="AP33" s="322"/>
      <c r="AQ33" s="322"/>
    </row>
    <row r="34" spans="2:43" ht="18.75" x14ac:dyDescent="0.3">
      <c r="B34" s="358"/>
      <c r="C34" s="338"/>
      <c r="D34" s="359"/>
      <c r="E34" s="348">
        <f>'TAB-3'!E34+'Tab4-PPN1'!E33+'Tab4-PPN2'!E33+'Tab4-PPN3'!E33+'Tab4-PPN4'!E33+'Tab4-PPN5'!E33+'Tab4-PPN6'!E33+'Tab4-PPN7'!E33+'Tab4-PPN8'!E33+'Tab 4-PPN9'!E33</f>
        <v>0</v>
      </c>
      <c r="F34" s="348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57">
        <f t="shared" si="3"/>
        <v>0</v>
      </c>
      <c r="H34" s="348">
        <f>'TAB-3'!E34</f>
        <v>0</v>
      </c>
      <c r="I34" s="348">
        <f>'Tab4-PPN1'!E33</f>
        <v>0</v>
      </c>
      <c r="J34" s="348">
        <f>'Tab4-PPN2'!E33</f>
        <v>0</v>
      </c>
      <c r="K34" s="348">
        <f>'Tab4-PPN3'!E33</f>
        <v>0</v>
      </c>
      <c r="L34" s="348">
        <f>'Tab4-PPN4'!E33</f>
        <v>0</v>
      </c>
      <c r="M34" s="348">
        <f>'Tab4-PPN5'!E33</f>
        <v>0</v>
      </c>
      <c r="N34" s="348">
        <f>'Tab4-PPN6'!E33</f>
        <v>0</v>
      </c>
      <c r="O34" s="348">
        <f>'Tab4-PPN7'!E33</f>
        <v>0</v>
      </c>
      <c r="P34" s="348">
        <f>'Tab4-PPN8'!E33</f>
        <v>0</v>
      </c>
      <c r="Q34" s="348">
        <f>'Tab 4-PPN9'!H33</f>
        <v>0</v>
      </c>
      <c r="R34" s="348">
        <f>'Tab 4-PPN10'!G33</f>
        <v>0</v>
      </c>
      <c r="S34" s="348">
        <f>'Tab 4-PPN11'!G33</f>
        <v>0</v>
      </c>
      <c r="T34" s="348">
        <f>'Tab 4-PPN12'!G33</f>
        <v>0</v>
      </c>
      <c r="U34" s="348">
        <f>'Tab 4-PPN13'!G33</f>
        <v>0</v>
      </c>
      <c r="V34" s="348">
        <f>'Tab 4-PPN14'!G33</f>
        <v>0</v>
      </c>
      <c r="W34" s="348">
        <f>'Tab 4-PPN15'!G33</f>
        <v>0</v>
      </c>
      <c r="X34" s="348">
        <f>'Tab 4-PPN16'!G33</f>
        <v>0</v>
      </c>
      <c r="Y34" s="348">
        <f>'Tab 4-PPN17'!G33</f>
        <v>0</v>
      </c>
      <c r="Z34" s="348">
        <f>'Tab 4-PPN18'!G33</f>
        <v>0</v>
      </c>
      <c r="AA34" s="348">
        <f>'Tab 4-PPN19'!G33</f>
        <v>0</v>
      </c>
      <c r="AB34" s="349">
        <f>'Tab 4-PPN9'!E33</f>
        <v>0</v>
      </c>
      <c r="AK34" s="322"/>
      <c r="AL34" s="322"/>
      <c r="AM34" s="322"/>
      <c r="AN34" s="322"/>
      <c r="AO34" s="322"/>
      <c r="AP34" s="322"/>
      <c r="AQ34" s="322"/>
    </row>
    <row r="35" spans="2:43" ht="18.75" x14ac:dyDescent="0.3">
      <c r="B35" s="358"/>
      <c r="C35" s="338"/>
      <c r="D35" s="359"/>
      <c r="E35" s="348">
        <f>'TAB-3'!E35+'Tab4-PPN1'!E34+'Tab4-PPN2'!E34+'Tab4-PPN3'!E34+'Tab4-PPN4'!E34+'Tab4-PPN5'!E34+'Tab4-PPN6'!E34+'Tab4-PPN7'!E34+'Tab4-PPN8'!E34+'Tab 4-PPN9'!E34</f>
        <v>0</v>
      </c>
      <c r="F35" s="348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57">
        <f t="shared" si="3"/>
        <v>0</v>
      </c>
      <c r="H35" s="348">
        <f>'TAB-3'!E35</f>
        <v>0</v>
      </c>
      <c r="I35" s="348">
        <f>'Tab4-PPN1'!E34</f>
        <v>0</v>
      </c>
      <c r="J35" s="348">
        <f>'Tab4-PPN2'!E34</f>
        <v>0</v>
      </c>
      <c r="K35" s="348">
        <f>'Tab4-PPN3'!E34</f>
        <v>0</v>
      </c>
      <c r="L35" s="348">
        <f>'Tab4-PPN4'!E34</f>
        <v>0</v>
      </c>
      <c r="M35" s="348">
        <f>'Tab4-PPN5'!E34</f>
        <v>0</v>
      </c>
      <c r="N35" s="348">
        <f>'Tab4-PPN6'!E34</f>
        <v>0</v>
      </c>
      <c r="O35" s="348">
        <f>'Tab4-PPN7'!E34</f>
        <v>0</v>
      </c>
      <c r="P35" s="348">
        <f>'Tab4-PPN8'!E34</f>
        <v>0</v>
      </c>
      <c r="Q35" s="348">
        <f>'Tab 4-PPN9'!H34</f>
        <v>0</v>
      </c>
      <c r="R35" s="348">
        <f>'Tab 4-PPN10'!G34</f>
        <v>0</v>
      </c>
      <c r="S35" s="348">
        <f>'Tab 4-PPN11'!G34</f>
        <v>0</v>
      </c>
      <c r="T35" s="348">
        <f>'Tab 4-PPN12'!G34</f>
        <v>0</v>
      </c>
      <c r="U35" s="348">
        <f>'Tab 4-PPN13'!G34</f>
        <v>0</v>
      </c>
      <c r="V35" s="348">
        <f>'Tab 4-PPN14'!G34</f>
        <v>0</v>
      </c>
      <c r="W35" s="348">
        <f>'Tab 4-PPN15'!G34</f>
        <v>0</v>
      </c>
      <c r="X35" s="348">
        <f>'Tab 4-PPN16'!G34</f>
        <v>0</v>
      </c>
      <c r="Y35" s="348">
        <f>'Tab 4-PPN17'!G34</f>
        <v>0</v>
      </c>
      <c r="Z35" s="348">
        <f>'Tab 4-PPN18'!G34</f>
        <v>0</v>
      </c>
      <c r="AA35" s="348">
        <f>'Tab 4-PPN19'!G34</f>
        <v>0</v>
      </c>
      <c r="AB35" s="349">
        <f>'Tab 4-PPN9'!E34</f>
        <v>0</v>
      </c>
      <c r="AK35" s="322"/>
      <c r="AL35" s="322"/>
      <c r="AM35" s="322"/>
      <c r="AN35" s="322"/>
      <c r="AO35" s="322"/>
      <c r="AP35" s="322"/>
      <c r="AQ35" s="322"/>
    </row>
    <row r="36" spans="2:43" ht="18.75" x14ac:dyDescent="0.3">
      <c r="B36" s="358"/>
      <c r="C36" s="338"/>
      <c r="D36" s="359"/>
      <c r="E36" s="348">
        <f>'TAB-3'!E36+'Tab4-PPN1'!E35+'Tab4-PPN2'!E35+'Tab4-PPN3'!E35+'Tab4-PPN4'!E35+'Tab4-PPN5'!E35+'Tab4-PPN6'!E35+'Tab4-PPN7'!E35+'Tab4-PPN8'!E35+'Tab 4-PPN9'!E35</f>
        <v>0</v>
      </c>
      <c r="F36" s="348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57">
        <f t="shared" si="3"/>
        <v>0</v>
      </c>
      <c r="H36" s="348">
        <f>'TAB-3'!E36</f>
        <v>0</v>
      </c>
      <c r="I36" s="348">
        <f>'Tab4-PPN1'!E35</f>
        <v>0</v>
      </c>
      <c r="J36" s="348">
        <f>'Tab4-PPN2'!E35</f>
        <v>0</v>
      </c>
      <c r="K36" s="348">
        <f>'Tab4-PPN3'!E35</f>
        <v>0</v>
      </c>
      <c r="L36" s="348">
        <f>'Tab4-PPN4'!E35</f>
        <v>0</v>
      </c>
      <c r="M36" s="348">
        <f>'Tab4-PPN5'!E35</f>
        <v>0</v>
      </c>
      <c r="N36" s="348">
        <f>'Tab4-PPN6'!E35</f>
        <v>0</v>
      </c>
      <c r="O36" s="348">
        <f>'Tab4-PPN7'!E35</f>
        <v>0</v>
      </c>
      <c r="P36" s="348">
        <f>'Tab4-PPN8'!E35</f>
        <v>0</v>
      </c>
      <c r="Q36" s="348">
        <f>'Tab 4-PPN9'!H35</f>
        <v>0</v>
      </c>
      <c r="R36" s="348">
        <f>'Tab 4-PPN10'!G35</f>
        <v>0</v>
      </c>
      <c r="S36" s="348">
        <f>'Tab 4-PPN11'!G35</f>
        <v>0</v>
      </c>
      <c r="T36" s="348">
        <f>'Tab 4-PPN12'!G35</f>
        <v>0</v>
      </c>
      <c r="U36" s="348">
        <f>'Tab 4-PPN13'!G35</f>
        <v>0</v>
      </c>
      <c r="V36" s="348">
        <f>'Tab 4-PPN14'!G35</f>
        <v>0</v>
      </c>
      <c r="W36" s="348">
        <f>'Tab 4-PPN15'!G35</f>
        <v>0</v>
      </c>
      <c r="X36" s="348">
        <f>'Tab 4-PPN16'!G35</f>
        <v>0</v>
      </c>
      <c r="Y36" s="348">
        <f>'Tab 4-PPN17'!G35</f>
        <v>0</v>
      </c>
      <c r="Z36" s="348">
        <f>'Tab 4-PPN18'!G35</f>
        <v>0</v>
      </c>
      <c r="AA36" s="348">
        <f>'Tab 4-PPN19'!G35</f>
        <v>0</v>
      </c>
      <c r="AB36" s="349">
        <f>'Tab 4-PPN9'!E35</f>
        <v>0</v>
      </c>
      <c r="AK36" s="322"/>
      <c r="AL36" s="322"/>
      <c r="AM36" s="322"/>
      <c r="AN36" s="322"/>
      <c r="AO36" s="322"/>
      <c r="AP36" s="322"/>
      <c r="AQ36" s="322"/>
    </row>
    <row r="37" spans="2:43" ht="18.75" x14ac:dyDescent="0.3">
      <c r="B37" s="358"/>
      <c r="C37" s="338"/>
      <c r="D37" s="359"/>
      <c r="E37" s="348">
        <f>'TAB-3'!E37+'Tab4-PPN1'!E36+'Tab4-PPN2'!E36+'Tab4-PPN3'!E36+'Tab4-PPN4'!E36+'Tab4-PPN5'!E36+'Tab4-PPN6'!E36+'Tab4-PPN7'!E36+'Tab4-PPN8'!E36+'Tab 4-PPN9'!E36</f>
        <v>0</v>
      </c>
      <c r="F37" s="348"/>
      <c r="G37" s="357">
        <f t="shared" si="3"/>
        <v>0</v>
      </c>
      <c r="H37" s="348">
        <f>'TAB-3'!E37</f>
        <v>0</v>
      </c>
      <c r="I37" s="348">
        <f>'Tab4-PPN1'!E36</f>
        <v>0</v>
      </c>
      <c r="J37" s="348">
        <f>'Tab4-PPN2'!E36</f>
        <v>0</v>
      </c>
      <c r="K37" s="348">
        <f>'Tab4-PPN3'!E36</f>
        <v>0</v>
      </c>
      <c r="L37" s="348">
        <f>'Tab4-PPN4'!E36</f>
        <v>0</v>
      </c>
      <c r="M37" s="348">
        <f>'Tab4-PPN5'!E36</f>
        <v>0</v>
      </c>
      <c r="N37" s="348">
        <f>'Tab4-PPN6'!E36</f>
        <v>0</v>
      </c>
      <c r="O37" s="348">
        <f>'Tab4-PPN7'!E36</f>
        <v>0</v>
      </c>
      <c r="P37" s="348">
        <f>'Tab4-PPN8'!E36</f>
        <v>0</v>
      </c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9">
        <f>'Tab 4-PPN9'!E36</f>
        <v>0</v>
      </c>
      <c r="AK37" s="322"/>
      <c r="AL37" s="322"/>
      <c r="AM37" s="322"/>
      <c r="AN37" s="322"/>
      <c r="AO37" s="322"/>
      <c r="AP37" s="322"/>
      <c r="AQ37" s="322"/>
    </row>
    <row r="38" spans="2:43" ht="18.75" x14ac:dyDescent="0.3">
      <c r="B38" s="358"/>
      <c r="C38" s="338"/>
      <c r="D38" s="359"/>
      <c r="E38" s="348">
        <f>'TAB-3'!E38+'Tab4-PPN1'!E37+'Tab4-PPN2'!E37+'Tab4-PPN3'!E37+'Tab4-PPN4'!E37+'Tab4-PPN5'!E37+'Tab4-PPN6'!E37+'Tab4-PPN7'!E37+'Tab4-PPN8'!E37+'Tab 4-PPN9'!E37</f>
        <v>0</v>
      </c>
      <c r="F38" s="348"/>
      <c r="G38" s="357">
        <f t="shared" si="3"/>
        <v>0</v>
      </c>
      <c r="H38" s="348">
        <f>'TAB-3'!E38</f>
        <v>0</v>
      </c>
      <c r="I38" s="348">
        <f>'Tab4-PPN1'!E37</f>
        <v>0</v>
      </c>
      <c r="J38" s="348">
        <f>'Tab4-PPN2'!E37</f>
        <v>0</v>
      </c>
      <c r="K38" s="348">
        <f>'Tab4-PPN3'!E37</f>
        <v>0</v>
      </c>
      <c r="L38" s="348">
        <f>'Tab4-PPN4'!E37</f>
        <v>0</v>
      </c>
      <c r="M38" s="348">
        <f>'Tab4-PPN5'!E37</f>
        <v>0</v>
      </c>
      <c r="N38" s="348">
        <f>'Tab4-PPN6'!E37</f>
        <v>0</v>
      </c>
      <c r="O38" s="348">
        <f>'Tab4-PPN7'!E37</f>
        <v>0</v>
      </c>
      <c r="P38" s="348">
        <f>'Tab4-PPN8'!E37</f>
        <v>0</v>
      </c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9">
        <f>'Tab 4-PPN9'!E37</f>
        <v>0</v>
      </c>
      <c r="AK38" s="322"/>
      <c r="AL38" s="322"/>
      <c r="AM38" s="322"/>
      <c r="AN38" s="322"/>
      <c r="AO38" s="322"/>
      <c r="AP38" s="322"/>
      <c r="AQ38" s="322"/>
    </row>
    <row r="39" spans="2:43" ht="18.75" x14ac:dyDescent="0.3">
      <c r="B39" s="358"/>
      <c r="C39" s="338"/>
      <c r="D39" s="359"/>
      <c r="E39" s="348">
        <f>'TAB-3'!E39+'Tab4-PPN1'!E38+'Tab4-PPN2'!E38+'Tab4-PPN3'!E38+'Tab4-PPN4'!E38+'Tab4-PPN5'!E38+'Tab4-PPN6'!E38+'Tab4-PPN7'!E38+'Tab4-PPN8'!E38+'Tab 4-PPN9'!E38</f>
        <v>0</v>
      </c>
      <c r="F39" s="348"/>
      <c r="G39" s="357">
        <f t="shared" si="3"/>
        <v>0</v>
      </c>
      <c r="H39" s="348">
        <f>'TAB-3'!E39</f>
        <v>0</v>
      </c>
      <c r="I39" s="348">
        <f>'Tab4-PPN1'!E38</f>
        <v>0</v>
      </c>
      <c r="J39" s="348">
        <f>'Tab4-PPN2'!E38</f>
        <v>0</v>
      </c>
      <c r="K39" s="348">
        <f>'Tab4-PPN3'!E38</f>
        <v>0</v>
      </c>
      <c r="L39" s="348">
        <f>'Tab4-PPN4'!E38</f>
        <v>0</v>
      </c>
      <c r="M39" s="348">
        <f>'Tab4-PPN5'!E38</f>
        <v>0</v>
      </c>
      <c r="N39" s="348">
        <f>'Tab4-PPN6'!E38</f>
        <v>0</v>
      </c>
      <c r="O39" s="348">
        <f>'Tab4-PPN7'!E38</f>
        <v>0</v>
      </c>
      <c r="P39" s="348">
        <f>'Tab4-PPN8'!E38</f>
        <v>0</v>
      </c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9">
        <f>'Tab 4-PPN9'!E38</f>
        <v>0</v>
      </c>
      <c r="AK39" s="322"/>
      <c r="AL39" s="322"/>
      <c r="AM39" s="322"/>
      <c r="AN39" s="322"/>
      <c r="AO39" s="322"/>
      <c r="AP39" s="322"/>
      <c r="AQ39" s="322"/>
    </row>
    <row r="40" spans="2:43" ht="18.75" x14ac:dyDescent="0.3">
      <c r="B40" s="350"/>
      <c r="C40" s="328"/>
      <c r="D40" s="360"/>
      <c r="E40" s="348">
        <f>'TAB-3'!E40+'Tab4-PPN1'!E39+'Tab4-PPN2'!E39+'Tab4-PPN3'!E39+'Tab4-PPN4'!E39+'Tab4-PPN5'!E39+'Tab4-PPN6'!E39+'Tab4-PPN7'!E39+'Tab4-PPN8'!E39+'Tab 4-PPN9'!E39</f>
        <v>0</v>
      </c>
      <c r="F40" s="348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57">
        <f t="shared" si="3"/>
        <v>0</v>
      </c>
      <c r="H40" s="348">
        <f>'TAB-3'!E40</f>
        <v>0</v>
      </c>
      <c r="I40" s="348">
        <f>'Tab4-PPN1'!E39</f>
        <v>0</v>
      </c>
      <c r="J40" s="348">
        <f>'Tab4-PPN2'!E39</f>
        <v>0</v>
      </c>
      <c r="K40" s="348">
        <f>'Tab4-PPN3'!E39</f>
        <v>0</v>
      </c>
      <c r="L40" s="348">
        <f>'Tab4-PPN4'!E39</f>
        <v>0</v>
      </c>
      <c r="M40" s="348">
        <f>'Tab4-PPN5'!E39</f>
        <v>0</v>
      </c>
      <c r="N40" s="348">
        <f>'Tab4-PPN6'!E39</f>
        <v>0</v>
      </c>
      <c r="O40" s="348">
        <f>'Tab4-PPN7'!E39</f>
        <v>0</v>
      </c>
      <c r="P40" s="348">
        <f>'Tab4-PPN8'!E39</f>
        <v>0</v>
      </c>
      <c r="Q40" s="348">
        <f>'Tab 4-PPN9'!H36</f>
        <v>0</v>
      </c>
      <c r="R40" s="348">
        <f>'Tab 4-PPN10'!G36</f>
        <v>0</v>
      </c>
      <c r="S40" s="348">
        <f>'Tab 4-PPN11'!G36</f>
        <v>0</v>
      </c>
      <c r="T40" s="348">
        <f>'Tab 4-PPN12'!G36</f>
        <v>0</v>
      </c>
      <c r="U40" s="348">
        <f>'Tab 4-PPN13'!G36</f>
        <v>0</v>
      </c>
      <c r="V40" s="348">
        <f>'Tab 4-PPN14'!G36</f>
        <v>0</v>
      </c>
      <c r="W40" s="348">
        <f>'Tab 4-PPN15'!G36</f>
        <v>0</v>
      </c>
      <c r="X40" s="348">
        <f>'Tab 4-PPN16'!G36</f>
        <v>0</v>
      </c>
      <c r="Y40" s="348">
        <f>'Tab 4-PPN17'!G36</f>
        <v>0</v>
      </c>
      <c r="Z40" s="348">
        <f>'Tab 4-PPN18'!G36</f>
        <v>0</v>
      </c>
      <c r="AA40" s="348">
        <f>'Tab 4-PPN19'!G36</f>
        <v>0</v>
      </c>
      <c r="AB40" s="349">
        <f>'Tab 4-PPN9'!E39</f>
        <v>0</v>
      </c>
      <c r="AK40" s="322"/>
      <c r="AL40" s="322"/>
      <c r="AM40" s="322"/>
      <c r="AN40" s="322"/>
      <c r="AO40" s="322"/>
      <c r="AP40" s="322"/>
      <c r="AQ40" s="322"/>
    </row>
    <row r="41" spans="2:43" ht="18.75" x14ac:dyDescent="0.3">
      <c r="B41" s="350"/>
      <c r="C41" s="338"/>
      <c r="D41" s="360"/>
      <c r="E41" s="348">
        <f>'TAB-3'!E41+'Tab4-PPN1'!E40+'Tab4-PPN2'!E40+'Tab4-PPN3'!E40+'Tab4-PPN4'!E40+'Tab4-PPN5'!E40+'Tab4-PPN6'!E40+'Tab4-PPN7'!E40+'Tab4-PPN8'!E40+'Tab 4-PPN9'!E40</f>
        <v>0</v>
      </c>
      <c r="F41" s="348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57">
        <f t="shared" si="3"/>
        <v>0</v>
      </c>
      <c r="H41" s="348">
        <f>'TAB-3'!E41</f>
        <v>0</v>
      </c>
      <c r="I41" s="348">
        <f>'Tab4-PPN1'!E40</f>
        <v>0</v>
      </c>
      <c r="J41" s="348">
        <f>'Tab4-PPN2'!E40</f>
        <v>0</v>
      </c>
      <c r="K41" s="348">
        <f>'Tab4-PPN3'!E40</f>
        <v>0</v>
      </c>
      <c r="L41" s="348">
        <f>'Tab4-PPN4'!E40</f>
        <v>0</v>
      </c>
      <c r="M41" s="348">
        <f>'Tab4-PPN5'!E40</f>
        <v>0</v>
      </c>
      <c r="N41" s="348">
        <f>'Tab4-PPN6'!E40</f>
        <v>0</v>
      </c>
      <c r="O41" s="348">
        <f>'Tab4-PPN7'!E40</f>
        <v>0</v>
      </c>
      <c r="P41" s="348">
        <f>'Tab4-PPN8'!E40</f>
        <v>0</v>
      </c>
      <c r="Q41" s="348">
        <f>'Tab 4-PPN9'!H37</f>
        <v>0</v>
      </c>
      <c r="R41" s="348">
        <f>'Tab 4-PPN10'!G37</f>
        <v>0</v>
      </c>
      <c r="S41" s="348">
        <f>'Tab 4-PPN11'!G37</f>
        <v>0</v>
      </c>
      <c r="T41" s="348">
        <f>'Tab 4-PPN12'!G37</f>
        <v>0</v>
      </c>
      <c r="U41" s="348">
        <f>'Tab 4-PPN13'!G37</f>
        <v>0</v>
      </c>
      <c r="V41" s="348">
        <f>'Tab 4-PPN14'!G37</f>
        <v>0</v>
      </c>
      <c r="W41" s="348">
        <f>'Tab 4-PPN15'!G37</f>
        <v>0</v>
      </c>
      <c r="X41" s="348">
        <f>'Tab 4-PPN16'!G37</f>
        <v>0</v>
      </c>
      <c r="Y41" s="348">
        <f>'Tab 4-PPN17'!G37</f>
        <v>0</v>
      </c>
      <c r="Z41" s="348">
        <f>'Tab 4-PPN18'!G37</f>
        <v>0</v>
      </c>
      <c r="AA41" s="348">
        <f>'Tab 4-PPN19'!G37</f>
        <v>0</v>
      </c>
      <c r="AB41" s="349">
        <f>'Tab 4-PPN9'!E40</f>
        <v>0</v>
      </c>
      <c r="AK41" s="322"/>
      <c r="AL41" s="322"/>
      <c r="AM41" s="322"/>
      <c r="AN41" s="322"/>
      <c r="AO41" s="322"/>
      <c r="AP41" s="322"/>
      <c r="AQ41" s="322"/>
    </row>
    <row r="42" spans="2:43" ht="18.75" x14ac:dyDescent="0.3">
      <c r="B42" s="358"/>
      <c r="C42" s="338"/>
      <c r="D42" s="359"/>
      <c r="E42" s="348">
        <f>'TAB-3'!E42</f>
        <v>0</v>
      </c>
      <c r="F42" s="348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57">
        <f t="shared" si="3"/>
        <v>0</v>
      </c>
      <c r="H42" s="348">
        <f>'TAB-3'!E42</f>
        <v>0</v>
      </c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9"/>
      <c r="AK42" s="322"/>
      <c r="AL42" s="322"/>
      <c r="AM42" s="322"/>
      <c r="AN42" s="322"/>
      <c r="AO42" s="322"/>
      <c r="AP42" s="322"/>
      <c r="AQ42" s="322"/>
    </row>
    <row r="43" spans="2:43" ht="18.75" x14ac:dyDescent="0.3">
      <c r="B43" s="350"/>
      <c r="C43" s="338"/>
      <c r="D43" s="360"/>
      <c r="E43" s="348">
        <f>'TAB-3'!E43</f>
        <v>0</v>
      </c>
      <c r="F43" s="348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57">
        <f t="shared" si="3"/>
        <v>0</v>
      </c>
      <c r="H43" s="348">
        <f>'TAB-3'!E43</f>
        <v>0</v>
      </c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9"/>
      <c r="AK43" s="322"/>
      <c r="AL43" s="322"/>
      <c r="AM43" s="322"/>
      <c r="AN43" s="322"/>
      <c r="AO43" s="322"/>
      <c r="AP43" s="322"/>
      <c r="AQ43" s="322"/>
    </row>
    <row r="44" spans="2:43" ht="19.5" thickBot="1" x14ac:dyDescent="0.35">
      <c r="B44" s="416"/>
      <c r="C44" s="423"/>
      <c r="D44" s="424"/>
      <c r="E44" s="425">
        <f>'TAB-3'!E44</f>
        <v>0</v>
      </c>
      <c r="F44" s="425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26">
        <f t="shared" si="3"/>
        <v>0</v>
      </c>
      <c r="H44" s="425">
        <f>'TAB-3'!E44</f>
        <v>0</v>
      </c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7"/>
      <c r="AK44" s="322"/>
      <c r="AL44" s="322"/>
      <c r="AM44" s="322"/>
      <c r="AN44" s="322"/>
      <c r="AO44" s="322"/>
      <c r="AP44" s="322"/>
      <c r="AQ44" s="322"/>
    </row>
    <row r="45" spans="2:43" ht="18.75" x14ac:dyDescent="0.3">
      <c r="B45" s="404">
        <v>4</v>
      </c>
      <c r="C45" s="428" t="s">
        <v>88</v>
      </c>
      <c r="D45" s="429">
        <v>614700</v>
      </c>
      <c r="E45" s="430">
        <f>'TAB-3'!E45+'Tab4-PPN1'!E41+'Tab4-PPN2'!E41+'Tab4-PPN3'!E41+'Tab4-PPN4'!E41+'Tab4-PPN5'!E41+'Tab4-PPN6'!E41+'Tab4-PPN7'!E41+'Tab4-PPN8'!E41+'Tab 4-PPN9'!E41</f>
        <v>0</v>
      </c>
      <c r="F45" s="430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30">
        <f t="shared" si="3"/>
        <v>0</v>
      </c>
      <c r="H45" s="430">
        <f>'TAB-3'!E45</f>
        <v>0</v>
      </c>
      <c r="I45" s="430">
        <f>'Tab4-PPN1'!E41</f>
        <v>0</v>
      </c>
      <c r="J45" s="430">
        <f>'Tab4-PPN2'!E41</f>
        <v>0</v>
      </c>
      <c r="K45" s="430">
        <f>'Tab4-PPN3'!E41</f>
        <v>0</v>
      </c>
      <c r="L45" s="430">
        <f>'Tab4-PPN4'!E41</f>
        <v>0</v>
      </c>
      <c r="M45" s="430">
        <f>'Tab4-PPN5'!E41</f>
        <v>0</v>
      </c>
      <c r="N45" s="430">
        <f>'Tab4-PPN6'!E41</f>
        <v>0</v>
      </c>
      <c r="O45" s="430">
        <f>'Tab4-PPN7'!E41</f>
        <v>0</v>
      </c>
      <c r="P45" s="430">
        <f>'Tab4-PPN8'!E41</f>
        <v>0</v>
      </c>
      <c r="Q45" s="430">
        <f>'Tab 4-PPN9'!H41</f>
        <v>0</v>
      </c>
      <c r="R45" s="430">
        <f>'Tab 4-PPN10'!G41</f>
        <v>0</v>
      </c>
      <c r="S45" s="430">
        <f>'Tab 4-PPN11'!G41</f>
        <v>0</v>
      </c>
      <c r="T45" s="430">
        <f>'Tab 4-PPN12'!G41</f>
        <v>0</v>
      </c>
      <c r="U45" s="430">
        <f>'Tab 4-PPN13'!G41</f>
        <v>0</v>
      </c>
      <c r="V45" s="430">
        <f>'Tab 4-PPN14'!G41</f>
        <v>0</v>
      </c>
      <c r="W45" s="430">
        <f>'Tab 4-PPN15'!G41</f>
        <v>0</v>
      </c>
      <c r="X45" s="430">
        <f>'Tab 4-PPN16'!G41</f>
        <v>0</v>
      </c>
      <c r="Y45" s="430">
        <f>'Tab 4-PPN17'!G41</f>
        <v>0</v>
      </c>
      <c r="Z45" s="430">
        <f>'Tab 4-PPN18'!G41</f>
        <v>0</v>
      </c>
      <c r="AA45" s="430">
        <f>'Tab 4-PPN19'!G41</f>
        <v>0</v>
      </c>
      <c r="AB45" s="431">
        <f>'Tab 4-PPN9'!E41</f>
        <v>0</v>
      </c>
    </row>
    <row r="46" spans="2:43" ht="18.75" x14ac:dyDescent="0.3">
      <c r="B46" s="358"/>
      <c r="C46" s="338"/>
      <c r="D46" s="359"/>
      <c r="E46" s="348">
        <f>'TAB-3'!E46+'Tab4-PPN1'!E42+'Tab4-PPN2'!E42+'Tab4-PPN3'!E42+'Tab4-PPN4'!E42+'Tab4-PPN5'!E42+'Tab4-PPN6'!E42+'Tab4-PPN7'!E42+'Tab4-PPN8'!E42+'Tab 4-PPN9'!E42</f>
        <v>0</v>
      </c>
      <c r="F46" s="348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48">
        <f t="shared" si="3"/>
        <v>0</v>
      </c>
      <c r="H46" s="348">
        <f>'TAB-3'!E46</f>
        <v>0</v>
      </c>
      <c r="I46" s="348">
        <f>'Tab4-PPN1'!E42</f>
        <v>0</v>
      </c>
      <c r="J46" s="348">
        <f>'Tab4-PPN2'!E42</f>
        <v>0</v>
      </c>
      <c r="K46" s="348">
        <f>'Tab4-PPN3'!E42</f>
        <v>0</v>
      </c>
      <c r="L46" s="348">
        <f>'Tab4-PPN4'!E42</f>
        <v>0</v>
      </c>
      <c r="M46" s="348">
        <f>'Tab4-PPN5'!E42</f>
        <v>0</v>
      </c>
      <c r="N46" s="348">
        <f>'Tab4-PPN6'!E42</f>
        <v>0</v>
      </c>
      <c r="O46" s="348">
        <f>'Tab4-PPN7'!E42</f>
        <v>0</v>
      </c>
      <c r="P46" s="348">
        <f>'Tab4-PPN8'!E42</f>
        <v>0</v>
      </c>
      <c r="Q46" s="348">
        <f>'Tab 4-PPN9'!H42</f>
        <v>0</v>
      </c>
      <c r="R46" s="348">
        <f>'Tab 4-PPN10'!G42</f>
        <v>0</v>
      </c>
      <c r="S46" s="348">
        <f>'Tab 4-PPN11'!G42</f>
        <v>0</v>
      </c>
      <c r="T46" s="348">
        <f>'Tab 4-PPN12'!G42</f>
        <v>0</v>
      </c>
      <c r="U46" s="348">
        <f>'Tab 4-PPN13'!G42</f>
        <v>0</v>
      </c>
      <c r="V46" s="348">
        <f>'Tab 4-PPN14'!G42</f>
        <v>0</v>
      </c>
      <c r="W46" s="348">
        <f>'Tab 4-PPN15'!G42</f>
        <v>0</v>
      </c>
      <c r="X46" s="348">
        <f>'Tab 4-PPN16'!G42</f>
        <v>0</v>
      </c>
      <c r="Y46" s="348">
        <f>'Tab 4-PPN17'!G42</f>
        <v>0</v>
      </c>
      <c r="Z46" s="348">
        <f>'Tab 4-PPN18'!G42</f>
        <v>0</v>
      </c>
      <c r="AA46" s="348">
        <f>'Tab 4-PPN19'!G42</f>
        <v>0</v>
      </c>
      <c r="AB46" s="349">
        <f>'Tab 4-PPN9'!E42</f>
        <v>0</v>
      </c>
    </row>
    <row r="47" spans="2:43" ht="18.75" x14ac:dyDescent="0.3">
      <c r="B47" s="358"/>
      <c r="C47" s="338"/>
      <c r="D47" s="359"/>
      <c r="E47" s="348">
        <f>'TAB-3'!E47+'Tab4-PPN1'!E43+'Tab4-PPN2'!E43+'Tab4-PPN3'!E43+'Tab4-PPN4'!E43+'Tab4-PPN5'!E43+'Tab4-PPN6'!E43+'Tab4-PPN7'!E43+'Tab4-PPN8'!E43+'Tab 4-PPN9'!E43</f>
        <v>0</v>
      </c>
      <c r="F47" s="348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48">
        <f t="shared" si="3"/>
        <v>0</v>
      </c>
      <c r="H47" s="348">
        <f>'TAB-3'!E47</f>
        <v>0</v>
      </c>
      <c r="I47" s="348">
        <f>'Tab4-PPN1'!E43</f>
        <v>0</v>
      </c>
      <c r="J47" s="348">
        <f>'Tab4-PPN2'!E43</f>
        <v>0</v>
      </c>
      <c r="K47" s="348">
        <f>'Tab4-PPN3'!E43</f>
        <v>0</v>
      </c>
      <c r="L47" s="348">
        <f>'Tab4-PPN4'!E43</f>
        <v>0</v>
      </c>
      <c r="M47" s="348">
        <f>'Tab4-PPN5'!E43</f>
        <v>0</v>
      </c>
      <c r="N47" s="348">
        <f>'Tab4-PPN6'!E43</f>
        <v>0</v>
      </c>
      <c r="O47" s="348">
        <f>'Tab4-PPN7'!E43</f>
        <v>0</v>
      </c>
      <c r="P47" s="348">
        <f>'Tab4-PPN8'!E43</f>
        <v>0</v>
      </c>
      <c r="Q47" s="348">
        <f>'Tab 4-PPN9'!H43</f>
        <v>0</v>
      </c>
      <c r="R47" s="348">
        <f>'Tab 4-PPN10'!G43</f>
        <v>0</v>
      </c>
      <c r="S47" s="348">
        <f>'Tab 4-PPN11'!G43</f>
        <v>0</v>
      </c>
      <c r="T47" s="348">
        <f>'Tab 4-PPN12'!G43</f>
        <v>0</v>
      </c>
      <c r="U47" s="348">
        <f>'Tab 4-PPN13'!G43</f>
        <v>0</v>
      </c>
      <c r="V47" s="348">
        <f>'Tab 4-PPN14'!G43</f>
        <v>0</v>
      </c>
      <c r="W47" s="348">
        <f>'Tab 4-PPN15'!G43</f>
        <v>0</v>
      </c>
      <c r="X47" s="348">
        <f>'Tab 4-PPN16'!G43</f>
        <v>0</v>
      </c>
      <c r="Y47" s="348">
        <f>'Tab 4-PPN17'!G43</f>
        <v>0</v>
      </c>
      <c r="Z47" s="348">
        <f>'Tab 4-PPN18'!G43</f>
        <v>0</v>
      </c>
      <c r="AA47" s="348">
        <f>'Tab 4-PPN19'!G43</f>
        <v>0</v>
      </c>
      <c r="AB47" s="349">
        <f>'Tab 4-PPN9'!E43</f>
        <v>0</v>
      </c>
    </row>
    <row r="48" spans="2:43" ht="18.75" x14ac:dyDescent="0.3">
      <c r="B48" s="358">
        <v>5</v>
      </c>
      <c r="C48" s="338" t="s">
        <v>89</v>
      </c>
      <c r="D48" s="359">
        <v>614800</v>
      </c>
      <c r="E48" s="348">
        <f>'TAB-3'!E48+'Tab4-PPN1'!E44+'Tab4-PPN2'!E44+'Tab4-PPN3'!E44+'Tab4-PPN4'!E44+'Tab4-PPN5'!E44+'Tab4-PPN6'!E44+'Tab4-PPN7'!E44+'Tab4-PPN8'!E44+'Tab 4-PPN9'!E44</f>
        <v>0</v>
      </c>
      <c r="F48" s="348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48">
        <f t="shared" si="3"/>
        <v>0</v>
      </c>
      <c r="H48" s="348">
        <f>'TAB-3'!E48</f>
        <v>0</v>
      </c>
      <c r="I48" s="348">
        <f>'Tab4-PPN1'!E44</f>
        <v>0</v>
      </c>
      <c r="J48" s="348">
        <f>'Tab4-PPN2'!E44</f>
        <v>0</v>
      </c>
      <c r="K48" s="348">
        <f>'Tab4-PPN3'!E44</f>
        <v>0</v>
      </c>
      <c r="L48" s="348">
        <f>'Tab4-PPN4'!E44</f>
        <v>0</v>
      </c>
      <c r="M48" s="348">
        <f>'Tab4-PPN5'!E44</f>
        <v>0</v>
      </c>
      <c r="N48" s="348">
        <f>'Tab4-PPN6'!E44</f>
        <v>0</v>
      </c>
      <c r="O48" s="348">
        <f>'Tab4-PPN7'!E44</f>
        <v>0</v>
      </c>
      <c r="P48" s="348">
        <f>'Tab4-PPN8'!E44</f>
        <v>0</v>
      </c>
      <c r="Q48" s="348">
        <f>'Tab 4-PPN9'!H44</f>
        <v>0</v>
      </c>
      <c r="R48" s="348">
        <f>'Tab 4-PPN10'!G44</f>
        <v>0</v>
      </c>
      <c r="S48" s="348">
        <f>'Tab 4-PPN11'!G44</f>
        <v>0</v>
      </c>
      <c r="T48" s="348">
        <f>'Tab 4-PPN12'!G44</f>
        <v>0</v>
      </c>
      <c r="U48" s="348">
        <f>'Tab 4-PPN13'!G44</f>
        <v>0</v>
      </c>
      <c r="V48" s="348">
        <f>'Tab 4-PPN14'!G44</f>
        <v>0</v>
      </c>
      <c r="W48" s="348">
        <f>'Tab 4-PPN15'!G44</f>
        <v>0</v>
      </c>
      <c r="X48" s="348">
        <f>'Tab 4-PPN16'!G44</f>
        <v>0</v>
      </c>
      <c r="Y48" s="348">
        <f>'Tab 4-PPN17'!G44</f>
        <v>0</v>
      </c>
      <c r="Z48" s="348">
        <f>'Tab 4-PPN18'!G44</f>
        <v>0</v>
      </c>
      <c r="AA48" s="348">
        <f>'Tab 4-PPN19'!G44</f>
        <v>0</v>
      </c>
      <c r="AB48" s="349">
        <f>'Tab 4-PPN9'!E44</f>
        <v>0</v>
      </c>
    </row>
    <row r="49" spans="2:30" ht="18.75" x14ac:dyDescent="0.3">
      <c r="B49" s="358"/>
      <c r="C49" s="338"/>
      <c r="D49" s="359"/>
      <c r="E49" s="348">
        <f>'TAB-3'!E49+'Tab4-PPN1'!E45+'Tab4-PPN2'!E45+'Tab4-PPN3'!E45+'Tab4-PPN4'!E45+'Tab4-PPN5'!E45+'Tab4-PPN6'!E45+'Tab4-PPN7'!E45+'Tab4-PPN8'!E45+'Tab 4-PPN9'!E45</f>
        <v>0</v>
      </c>
      <c r="F49" s="348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48">
        <f t="shared" si="3"/>
        <v>0</v>
      </c>
      <c r="H49" s="348">
        <f>'TAB-3'!E49</f>
        <v>0</v>
      </c>
      <c r="I49" s="348">
        <f>'Tab4-PPN1'!E45</f>
        <v>0</v>
      </c>
      <c r="J49" s="348">
        <f>'Tab4-PPN2'!E45</f>
        <v>0</v>
      </c>
      <c r="K49" s="348">
        <f>'Tab4-PPN3'!E45</f>
        <v>0</v>
      </c>
      <c r="L49" s="348">
        <f>'Tab4-PPN4'!E45</f>
        <v>0</v>
      </c>
      <c r="M49" s="348">
        <f>'Tab4-PPN5'!E45</f>
        <v>0</v>
      </c>
      <c r="N49" s="348">
        <f>'Tab4-PPN6'!E45</f>
        <v>0</v>
      </c>
      <c r="O49" s="348">
        <f>'Tab4-PPN7'!E45</f>
        <v>0</v>
      </c>
      <c r="P49" s="348">
        <f>'Tab4-PPN8'!E45</f>
        <v>0</v>
      </c>
      <c r="Q49" s="348">
        <f>'Tab 4-PPN9'!H45</f>
        <v>0</v>
      </c>
      <c r="R49" s="348">
        <f>'Tab 4-PPN10'!G45</f>
        <v>0</v>
      </c>
      <c r="S49" s="348">
        <f>'Tab 4-PPN11'!G45</f>
        <v>0</v>
      </c>
      <c r="T49" s="348">
        <f>'Tab 4-PPN12'!G45</f>
        <v>0</v>
      </c>
      <c r="U49" s="348">
        <f>'Tab 4-PPN13'!G45</f>
        <v>0</v>
      </c>
      <c r="V49" s="348">
        <f>'Tab 4-PPN14'!G45</f>
        <v>0</v>
      </c>
      <c r="W49" s="348">
        <f>'Tab 4-PPN15'!G45</f>
        <v>0</v>
      </c>
      <c r="X49" s="348">
        <f>'Tab 4-PPN16'!G45</f>
        <v>0</v>
      </c>
      <c r="Y49" s="348">
        <f>'Tab 4-PPN17'!G45</f>
        <v>0</v>
      </c>
      <c r="Z49" s="348">
        <f>'Tab 4-PPN18'!G45</f>
        <v>0</v>
      </c>
      <c r="AA49" s="348">
        <f>'Tab 4-PPN19'!G45</f>
        <v>0</v>
      </c>
      <c r="AB49" s="349">
        <f>'Tab 4-PPN9'!E45</f>
        <v>0</v>
      </c>
    </row>
    <row r="50" spans="2:30" ht="18.75" x14ac:dyDescent="0.3">
      <c r="B50" s="358">
        <v>6</v>
      </c>
      <c r="C50" s="338" t="s">
        <v>90</v>
      </c>
      <c r="D50" s="359">
        <v>614900</v>
      </c>
      <c r="E50" s="348">
        <f>'TAB-3'!E50+'Tab4-PPN1'!E46+'Tab4-PPN2'!E46+'Tab4-PPN3'!E46+'Tab4-PPN4'!E46+'Tab4-PPN5'!E46+'Tab4-PPN6'!E46+'Tab4-PPN7'!E46+'Tab4-PPN8'!E46+'Tab 4-PPN9'!E46</f>
        <v>0</v>
      </c>
      <c r="F50" s="348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48">
        <f t="shared" si="3"/>
        <v>0</v>
      </c>
      <c r="H50" s="348">
        <f>'TAB-3'!E50</f>
        <v>0</v>
      </c>
      <c r="I50" s="348">
        <f>'Tab4-PPN1'!E46</f>
        <v>0</v>
      </c>
      <c r="J50" s="348">
        <f>'Tab4-PPN2'!E46</f>
        <v>0</v>
      </c>
      <c r="K50" s="348">
        <f>'Tab4-PPN3'!E46</f>
        <v>0</v>
      </c>
      <c r="L50" s="348">
        <f>'Tab4-PPN4'!E46</f>
        <v>0</v>
      </c>
      <c r="M50" s="348">
        <f>'Tab4-PPN5'!E46</f>
        <v>0</v>
      </c>
      <c r="N50" s="348">
        <f>'Tab4-PPN6'!E46</f>
        <v>0</v>
      </c>
      <c r="O50" s="348">
        <f>'Tab4-PPN7'!E46</f>
        <v>0</v>
      </c>
      <c r="P50" s="348">
        <f>'Tab4-PPN8'!E46</f>
        <v>0</v>
      </c>
      <c r="Q50" s="348">
        <f>'Tab 4-PPN9'!H46</f>
        <v>0</v>
      </c>
      <c r="R50" s="348">
        <f>'Tab 4-PPN10'!G46</f>
        <v>0</v>
      </c>
      <c r="S50" s="348">
        <f>'Tab 4-PPN11'!G46</f>
        <v>0</v>
      </c>
      <c r="T50" s="348">
        <f>'Tab 4-PPN12'!G46</f>
        <v>0</v>
      </c>
      <c r="U50" s="348">
        <f>'Tab 4-PPN13'!G46</f>
        <v>0</v>
      </c>
      <c r="V50" s="348">
        <f>'Tab 4-PPN14'!G46</f>
        <v>0</v>
      </c>
      <c r="W50" s="348">
        <f>'Tab 4-PPN15'!G46</f>
        <v>0</v>
      </c>
      <c r="X50" s="348">
        <f>'Tab 4-PPN16'!G46</f>
        <v>0</v>
      </c>
      <c r="Y50" s="348">
        <f>'Tab 4-PPN17'!G46</f>
        <v>0</v>
      </c>
      <c r="Z50" s="348">
        <f>'Tab 4-PPN18'!G46</f>
        <v>0</v>
      </c>
      <c r="AA50" s="348">
        <f>'Tab 4-PPN19'!G46</f>
        <v>0</v>
      </c>
      <c r="AB50" s="349">
        <f>'Tab 4-PPN9'!E46</f>
        <v>0</v>
      </c>
    </row>
    <row r="51" spans="2:30" ht="18.75" x14ac:dyDescent="0.3">
      <c r="B51" s="358"/>
      <c r="C51" s="338"/>
      <c r="D51" s="359"/>
      <c r="E51" s="348">
        <f>'TAB-3'!E51+'Tab4-PPN1'!E47+'Tab4-PPN2'!E47+'Tab4-PPN3'!E47+'Tab4-PPN4'!E47+'Tab4-PPN5'!E47+'Tab4-PPN6'!E47+'Tab4-PPN7'!E47+'Tab4-PPN8'!E47+'Tab 4-PPN9'!E47</f>
        <v>0</v>
      </c>
      <c r="F51" s="348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48">
        <f t="shared" si="3"/>
        <v>0</v>
      </c>
      <c r="H51" s="348">
        <f>'TAB-3'!E51</f>
        <v>0</v>
      </c>
      <c r="I51" s="348">
        <f>'Tab4-PPN1'!E47</f>
        <v>0</v>
      </c>
      <c r="J51" s="348">
        <f>'Tab4-PPN2'!E47</f>
        <v>0</v>
      </c>
      <c r="K51" s="348">
        <f>'Tab4-PPN3'!E47</f>
        <v>0</v>
      </c>
      <c r="L51" s="348">
        <f>'Tab4-PPN4'!E47</f>
        <v>0</v>
      </c>
      <c r="M51" s="348">
        <f>'Tab4-PPN5'!E47</f>
        <v>0</v>
      </c>
      <c r="N51" s="348">
        <f>'Tab4-PPN6'!E47</f>
        <v>0</v>
      </c>
      <c r="O51" s="348">
        <f>'Tab4-PPN7'!E47</f>
        <v>0</v>
      </c>
      <c r="P51" s="348">
        <f>'Tab4-PPN8'!E47</f>
        <v>0</v>
      </c>
      <c r="Q51" s="348">
        <f>'Tab 4-PPN9'!H47</f>
        <v>0</v>
      </c>
      <c r="R51" s="348">
        <f>'Tab 4-PPN10'!G47</f>
        <v>0</v>
      </c>
      <c r="S51" s="348">
        <f>'Tab 4-PPN11'!G47</f>
        <v>0</v>
      </c>
      <c r="T51" s="348">
        <f>'Tab 4-PPN12'!G47</f>
        <v>0</v>
      </c>
      <c r="U51" s="348">
        <f>'Tab 4-PPN13'!G47</f>
        <v>0</v>
      </c>
      <c r="V51" s="348">
        <f>'Tab 4-PPN14'!G47</f>
        <v>0</v>
      </c>
      <c r="W51" s="348">
        <f>'Tab 4-PPN15'!G47</f>
        <v>0</v>
      </c>
      <c r="X51" s="348">
        <f>'Tab 4-PPN16'!G47</f>
        <v>0</v>
      </c>
      <c r="Y51" s="348">
        <f>'Tab 4-PPN17'!G47</f>
        <v>0</v>
      </c>
      <c r="Z51" s="348">
        <f>'Tab 4-PPN18'!G47</f>
        <v>0</v>
      </c>
      <c r="AA51" s="348">
        <f>'Tab 4-PPN19'!G47</f>
        <v>0</v>
      </c>
      <c r="AB51" s="349">
        <f>'Tab 4-PPN9'!E47</f>
        <v>0</v>
      </c>
    </row>
    <row r="52" spans="2:30" s="137" customFormat="1" ht="38.25" thickBot="1" x14ac:dyDescent="0.35">
      <c r="B52" s="351" t="s">
        <v>23</v>
      </c>
      <c r="C52" s="333" t="s">
        <v>102</v>
      </c>
      <c r="D52" s="352">
        <v>615000</v>
      </c>
      <c r="E52" s="353">
        <f t="shared" ref="E52:AB52" si="4">E53+E56</f>
        <v>0</v>
      </c>
      <c r="F52" s="353">
        <f t="shared" si="4"/>
        <v>0</v>
      </c>
      <c r="G52" s="353">
        <f t="shared" si="4"/>
        <v>0</v>
      </c>
      <c r="H52" s="353">
        <f t="shared" si="4"/>
        <v>0</v>
      </c>
      <c r="I52" s="353">
        <f t="shared" si="4"/>
        <v>0</v>
      </c>
      <c r="J52" s="353">
        <f t="shared" si="4"/>
        <v>0</v>
      </c>
      <c r="K52" s="353">
        <f t="shared" si="4"/>
        <v>0</v>
      </c>
      <c r="L52" s="353">
        <f t="shared" si="4"/>
        <v>0</v>
      </c>
      <c r="M52" s="353">
        <f t="shared" si="4"/>
        <v>0</v>
      </c>
      <c r="N52" s="353">
        <f t="shared" si="4"/>
        <v>0</v>
      </c>
      <c r="O52" s="353">
        <f t="shared" si="4"/>
        <v>0</v>
      </c>
      <c r="P52" s="353">
        <f t="shared" si="4"/>
        <v>0</v>
      </c>
      <c r="Q52" s="353">
        <f t="shared" si="4"/>
        <v>0</v>
      </c>
      <c r="R52" s="353">
        <f t="shared" si="4"/>
        <v>0</v>
      </c>
      <c r="S52" s="353">
        <f t="shared" si="4"/>
        <v>0</v>
      </c>
      <c r="T52" s="353">
        <f t="shared" si="4"/>
        <v>0</v>
      </c>
      <c r="U52" s="353">
        <f t="shared" si="4"/>
        <v>0</v>
      </c>
      <c r="V52" s="353">
        <f t="shared" si="4"/>
        <v>0</v>
      </c>
      <c r="W52" s="353">
        <f t="shared" si="4"/>
        <v>0</v>
      </c>
      <c r="X52" s="353">
        <f t="shared" si="4"/>
        <v>0</v>
      </c>
      <c r="Y52" s="353">
        <f t="shared" si="4"/>
        <v>0</v>
      </c>
      <c r="Z52" s="353">
        <f t="shared" si="4"/>
        <v>0</v>
      </c>
      <c r="AA52" s="353">
        <f t="shared" si="4"/>
        <v>0</v>
      </c>
      <c r="AB52" s="366">
        <f t="shared" si="4"/>
        <v>0</v>
      </c>
      <c r="AC52" s="142"/>
      <c r="AD52" s="142"/>
    </row>
    <row r="53" spans="2:30" ht="37.5" x14ac:dyDescent="0.3">
      <c r="B53" s="354">
        <v>1</v>
      </c>
      <c r="C53" s="355" t="s">
        <v>91</v>
      </c>
      <c r="D53" s="356">
        <v>615100</v>
      </c>
      <c r="E53" s="348">
        <f>'TAB-3'!E53+'Tab4-PPN1'!E49+'Tab4-PPN2'!E49+'Tab4-PPN3'!E49+'Tab4-PPN4'!E49+'Tab4-PPN5'!E49+'Tab4-PPN6'!E49+'Tab4-PPN7'!E49+'Tab4-PPN8'!E49+'Tab 4-PPN9'!E49</f>
        <v>0</v>
      </c>
      <c r="F53" s="357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57">
        <f>SUM(H53:AB53)</f>
        <v>0</v>
      </c>
      <c r="H53" s="348">
        <f>'TAB-3'!E53</f>
        <v>0</v>
      </c>
      <c r="I53" s="348">
        <f>'Tab4-PPN1'!E49</f>
        <v>0</v>
      </c>
      <c r="J53" s="348">
        <f>'Tab4-PPN2'!E49</f>
        <v>0</v>
      </c>
      <c r="K53" s="348">
        <f>'Tab4-PPN3'!E49</f>
        <v>0</v>
      </c>
      <c r="L53" s="348">
        <f>'Tab4-PPN4'!E49</f>
        <v>0</v>
      </c>
      <c r="M53" s="348">
        <f>'Tab4-PPN5'!E49</f>
        <v>0</v>
      </c>
      <c r="N53" s="348">
        <f>'Tab4-PPN6'!E49</f>
        <v>0</v>
      </c>
      <c r="O53" s="348">
        <f>'Tab4-PPN7'!E49</f>
        <v>0</v>
      </c>
      <c r="P53" s="348">
        <f>'Tab4-PPN8'!E49</f>
        <v>0</v>
      </c>
      <c r="Q53" s="348">
        <f>'Tab 4-PPN9'!H49</f>
        <v>0</v>
      </c>
      <c r="R53" s="348">
        <f>'Tab 4-PPN10'!G49</f>
        <v>0</v>
      </c>
      <c r="S53" s="348">
        <f>'Tab 4-PPN11'!G49</f>
        <v>0</v>
      </c>
      <c r="T53" s="348">
        <f>'Tab 4-PPN12'!G49</f>
        <v>0</v>
      </c>
      <c r="U53" s="348">
        <f>'Tab 4-PPN13'!G49</f>
        <v>0</v>
      </c>
      <c r="V53" s="348">
        <f>'Tab 4-PPN14'!G49</f>
        <v>0</v>
      </c>
      <c r="W53" s="348">
        <f>'Tab 4-PPN15'!G49</f>
        <v>0</v>
      </c>
      <c r="X53" s="348">
        <f>'Tab 4-PPN16'!G49</f>
        <v>0</v>
      </c>
      <c r="Y53" s="348">
        <f>'Tab 4-PPN17'!G49</f>
        <v>0</v>
      </c>
      <c r="Z53" s="348">
        <f>'Tab 4-PPN18'!G49</f>
        <v>0</v>
      </c>
      <c r="AA53" s="348">
        <f>'Tab 4-PPN19'!G49</f>
        <v>0</v>
      </c>
      <c r="AB53" s="349">
        <f>'Tab 4-PPN9'!E49</f>
        <v>0</v>
      </c>
    </row>
    <row r="54" spans="2:30" ht="18.75" x14ac:dyDescent="0.3">
      <c r="B54" s="358"/>
      <c r="C54" s="338"/>
      <c r="D54" s="359"/>
      <c r="E54" s="348">
        <f>'TAB-3'!E54+'Tab4-PPN1'!E50+'Tab4-PPN2'!E50+'Tab4-PPN3'!E50+'Tab4-PPN4'!E50+'Tab4-PPN5'!E50+'Tab4-PPN6'!E50+'Tab4-PPN7'!E50+'Tab4-PPN8'!E50+'Tab 4-PPN9'!E50</f>
        <v>0</v>
      </c>
      <c r="F54" s="348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48">
        <f>SUM(H54:AB54)</f>
        <v>0</v>
      </c>
      <c r="H54" s="348">
        <f>'TAB-3'!E54</f>
        <v>0</v>
      </c>
      <c r="I54" s="348">
        <f>'Tab4-PPN1'!E50</f>
        <v>0</v>
      </c>
      <c r="J54" s="348">
        <f>'Tab4-PPN2'!E50</f>
        <v>0</v>
      </c>
      <c r="K54" s="348">
        <f>'Tab4-PPN3'!E50</f>
        <v>0</v>
      </c>
      <c r="L54" s="348">
        <f>'Tab4-PPN4'!E50</f>
        <v>0</v>
      </c>
      <c r="M54" s="348">
        <f>'Tab4-PPN5'!E50</f>
        <v>0</v>
      </c>
      <c r="N54" s="348">
        <f>'Tab4-PPN6'!E50</f>
        <v>0</v>
      </c>
      <c r="O54" s="348">
        <f>'Tab4-PPN7'!E50</f>
        <v>0</v>
      </c>
      <c r="P54" s="348">
        <f>'Tab4-PPN8'!E50</f>
        <v>0</v>
      </c>
      <c r="Q54" s="348">
        <f>'Tab 4-PPN9'!H50</f>
        <v>0</v>
      </c>
      <c r="R54" s="348">
        <f>'Tab 4-PPN10'!G50</f>
        <v>0</v>
      </c>
      <c r="S54" s="348">
        <f>'Tab 4-PPN11'!G50</f>
        <v>0</v>
      </c>
      <c r="T54" s="348">
        <f>'Tab 4-PPN12'!G50</f>
        <v>0</v>
      </c>
      <c r="U54" s="348">
        <f>'Tab 4-PPN13'!G50</f>
        <v>0</v>
      </c>
      <c r="V54" s="348">
        <f>'Tab 4-PPN14'!G50</f>
        <v>0</v>
      </c>
      <c r="W54" s="348">
        <f>'Tab 4-PPN15'!G50</f>
        <v>0</v>
      </c>
      <c r="X54" s="348">
        <f>'Tab 4-PPN16'!G50</f>
        <v>0</v>
      </c>
      <c r="Y54" s="348">
        <f>'Tab 4-PPN17'!G50</f>
        <v>0</v>
      </c>
      <c r="Z54" s="348">
        <f>'Tab 4-PPN18'!G50</f>
        <v>0</v>
      </c>
      <c r="AA54" s="348">
        <f>'Tab 4-PPN19'!G50</f>
        <v>0</v>
      </c>
      <c r="AB54" s="349">
        <f>'Tab 4-PPN9'!E50</f>
        <v>0</v>
      </c>
    </row>
    <row r="55" spans="2:30" ht="18.75" x14ac:dyDescent="0.3">
      <c r="B55" s="358"/>
      <c r="C55" s="338"/>
      <c r="D55" s="359"/>
      <c r="E55" s="348">
        <f>'TAB-3'!E55+'Tab4-PPN1'!E51+'Tab4-PPN2'!E51+'Tab4-PPN3'!E51+'Tab4-PPN4'!E51+'Tab4-PPN5'!E51+'Tab4-PPN6'!E51+'Tab4-PPN7'!E51+'Tab4-PPN8'!E51+'Tab 4-PPN9'!E51</f>
        <v>0</v>
      </c>
      <c r="F55" s="348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48">
        <f>SUM(H55:AB55)</f>
        <v>0</v>
      </c>
      <c r="H55" s="348">
        <f>'TAB-3'!E55</f>
        <v>0</v>
      </c>
      <c r="I55" s="348">
        <f>'Tab4-PPN1'!E51</f>
        <v>0</v>
      </c>
      <c r="J55" s="348">
        <f>'Tab4-PPN2'!E51</f>
        <v>0</v>
      </c>
      <c r="K55" s="348">
        <f>'Tab4-PPN3'!E51</f>
        <v>0</v>
      </c>
      <c r="L55" s="348">
        <f>'Tab4-PPN4'!E51</f>
        <v>0</v>
      </c>
      <c r="M55" s="348">
        <f>'Tab4-PPN5'!E51</f>
        <v>0</v>
      </c>
      <c r="N55" s="348">
        <f>'Tab4-PPN6'!E51</f>
        <v>0</v>
      </c>
      <c r="O55" s="348">
        <f>'Tab4-PPN7'!E51</f>
        <v>0</v>
      </c>
      <c r="P55" s="348">
        <f>'Tab4-PPN8'!E51</f>
        <v>0</v>
      </c>
      <c r="Q55" s="348">
        <f>'Tab 4-PPN9'!H51</f>
        <v>0</v>
      </c>
      <c r="R55" s="348">
        <f>'Tab 4-PPN10'!G51</f>
        <v>0</v>
      </c>
      <c r="S55" s="348">
        <f>'Tab 4-PPN11'!G51</f>
        <v>0</v>
      </c>
      <c r="T55" s="348">
        <f>'Tab 4-PPN12'!G51</f>
        <v>0</v>
      </c>
      <c r="U55" s="348">
        <f>'Tab 4-PPN13'!G51</f>
        <v>0</v>
      </c>
      <c r="V55" s="348">
        <f>'Tab 4-PPN14'!G51</f>
        <v>0</v>
      </c>
      <c r="W55" s="348">
        <f>'Tab 4-PPN15'!G51</f>
        <v>0</v>
      </c>
      <c r="X55" s="348">
        <f>'Tab 4-PPN16'!G51</f>
        <v>0</v>
      </c>
      <c r="Y55" s="348">
        <f>'Tab 4-PPN17'!G51</f>
        <v>0</v>
      </c>
      <c r="Z55" s="348">
        <f>'Tab 4-PPN18'!G51</f>
        <v>0</v>
      </c>
      <c r="AA55" s="348">
        <f>'Tab 4-PPN19'!G51</f>
        <v>0</v>
      </c>
      <c r="AB55" s="349">
        <f>'Tab 4-PPN9'!E51</f>
        <v>0</v>
      </c>
    </row>
    <row r="56" spans="2:30" ht="37.5" x14ac:dyDescent="0.3">
      <c r="B56" s="358">
        <v>2</v>
      </c>
      <c r="C56" s="340" t="s">
        <v>92</v>
      </c>
      <c r="D56" s="359">
        <v>615200</v>
      </c>
      <c r="E56" s="348">
        <f>'TAB-3'!E56+'Tab4-PPN1'!E52+'Tab4-PPN2'!E52+'Tab4-PPN3'!E52+'Tab4-PPN4'!E52+'Tab4-PPN5'!E52+'Tab4-PPN6'!E52+'Tab4-PPN7'!E52+'Tab4-PPN8'!E52+'Tab 4-PPN9'!E52</f>
        <v>0</v>
      </c>
      <c r="F56" s="348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48">
        <f>SUM(H56:AB56)</f>
        <v>0</v>
      </c>
      <c r="H56" s="348">
        <f>'TAB-3'!E56</f>
        <v>0</v>
      </c>
      <c r="I56" s="348">
        <f>'Tab4-PPN1'!E52</f>
        <v>0</v>
      </c>
      <c r="J56" s="348">
        <f>'Tab4-PPN2'!E52</f>
        <v>0</v>
      </c>
      <c r="K56" s="348">
        <f>'Tab4-PPN3'!E52</f>
        <v>0</v>
      </c>
      <c r="L56" s="348">
        <f>'Tab4-PPN4'!E52</f>
        <v>0</v>
      </c>
      <c r="M56" s="348">
        <f>'Tab4-PPN5'!E52</f>
        <v>0</v>
      </c>
      <c r="N56" s="348">
        <f>'Tab4-PPN6'!E52</f>
        <v>0</v>
      </c>
      <c r="O56" s="348">
        <f>'Tab4-PPN7'!E52</f>
        <v>0</v>
      </c>
      <c r="P56" s="348">
        <f>'Tab4-PPN8'!E52</f>
        <v>0</v>
      </c>
      <c r="Q56" s="348">
        <f>'Tab 4-PPN9'!H52</f>
        <v>0</v>
      </c>
      <c r="R56" s="348">
        <f>'Tab 4-PPN10'!G52</f>
        <v>0</v>
      </c>
      <c r="S56" s="348">
        <f>'Tab 4-PPN11'!G52</f>
        <v>0</v>
      </c>
      <c r="T56" s="348">
        <f>'Tab 4-PPN12'!G52</f>
        <v>0</v>
      </c>
      <c r="U56" s="348">
        <f>'Tab 4-PPN13'!G52</f>
        <v>0</v>
      </c>
      <c r="V56" s="348">
        <f>'Tab 4-PPN14'!G52</f>
        <v>0</v>
      </c>
      <c r="W56" s="348">
        <f>'Tab 4-PPN15'!G52</f>
        <v>0</v>
      </c>
      <c r="X56" s="348">
        <f>'Tab 4-PPN16'!G52</f>
        <v>0</v>
      </c>
      <c r="Y56" s="348">
        <f>'Tab 4-PPN17'!G52</f>
        <v>0</v>
      </c>
      <c r="Z56" s="348">
        <f>'Tab 4-PPN18'!G52</f>
        <v>0</v>
      </c>
      <c r="AA56" s="348">
        <f>'Tab 4-PPN19'!G52</f>
        <v>0</v>
      </c>
      <c r="AB56" s="349">
        <f>'Tab 4-PPN9'!E52</f>
        <v>0</v>
      </c>
    </row>
    <row r="57" spans="2:30" ht="18.75" x14ac:dyDescent="0.3">
      <c r="B57" s="358"/>
      <c r="C57" s="340"/>
      <c r="D57" s="359"/>
      <c r="E57" s="348">
        <f>'TAB-3'!E57+'Tab4-PPN1'!E53+'Tab4-PPN2'!E53+'Tab4-PPN3'!E53+'Tab4-PPN4'!E53+'Tab4-PPN5'!E53+'Tab4-PPN6'!E53+'Tab4-PPN7'!E53+'Tab4-PPN8'!E53+'Tab 4-PPN9'!E53</f>
        <v>0</v>
      </c>
      <c r="F57" s="348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48">
        <f>SUM(H57:AB57)</f>
        <v>0</v>
      </c>
      <c r="H57" s="348">
        <f>'TAB-3'!E57</f>
        <v>0</v>
      </c>
      <c r="I57" s="348">
        <f>'Tab4-PPN1'!E53</f>
        <v>0</v>
      </c>
      <c r="J57" s="348">
        <f>'Tab4-PPN2'!E53</f>
        <v>0</v>
      </c>
      <c r="K57" s="348">
        <f>'Tab4-PPN3'!E53</f>
        <v>0</v>
      </c>
      <c r="L57" s="348">
        <f>'Tab4-PPN4'!E53</f>
        <v>0</v>
      </c>
      <c r="M57" s="348">
        <f>'Tab4-PPN5'!E53</f>
        <v>0</v>
      </c>
      <c r="N57" s="348">
        <f>'Tab4-PPN6'!E53</f>
        <v>0</v>
      </c>
      <c r="O57" s="348">
        <f>'Tab4-PPN7'!E53</f>
        <v>0</v>
      </c>
      <c r="P57" s="348">
        <f>'Tab4-PPN8'!E53</f>
        <v>0</v>
      </c>
      <c r="Q57" s="348">
        <f>'Tab 4-PPN9'!H53</f>
        <v>0</v>
      </c>
      <c r="R57" s="348">
        <f>'Tab 4-PPN10'!G53</f>
        <v>0</v>
      </c>
      <c r="S57" s="348">
        <f>'Tab 4-PPN11'!G53</f>
        <v>0</v>
      </c>
      <c r="T57" s="348">
        <f>'Tab 4-PPN12'!G53</f>
        <v>0</v>
      </c>
      <c r="U57" s="348">
        <f>'Tab 4-PPN13'!G53</f>
        <v>0</v>
      </c>
      <c r="V57" s="348">
        <f>'Tab 4-PPN14'!G53</f>
        <v>0</v>
      </c>
      <c r="W57" s="348">
        <f>'Tab 4-PPN15'!G53</f>
        <v>0</v>
      </c>
      <c r="X57" s="348">
        <f>'Tab 4-PPN16'!G53</f>
        <v>0</v>
      </c>
      <c r="Y57" s="348">
        <f>'Tab 4-PPN17'!G53</f>
        <v>0</v>
      </c>
      <c r="Z57" s="348">
        <f>'Tab 4-PPN18'!G53</f>
        <v>0</v>
      </c>
      <c r="AA57" s="348">
        <f>'Tab 4-PPN19'!G53</f>
        <v>0</v>
      </c>
      <c r="AB57" s="349">
        <f>'Tab 4-PPN9'!E53</f>
        <v>0</v>
      </c>
    </row>
    <row r="58" spans="2:30" s="137" customFormat="1" ht="38.25" thickBot="1" x14ac:dyDescent="0.35">
      <c r="B58" s="351" t="s">
        <v>24</v>
      </c>
      <c r="C58" s="333" t="s">
        <v>48</v>
      </c>
      <c r="D58" s="352">
        <v>616000</v>
      </c>
      <c r="E58" s="353">
        <f t="shared" ref="E58:AB58" si="5">E59</f>
        <v>0</v>
      </c>
      <c r="F58" s="353">
        <f t="shared" si="5"/>
        <v>0</v>
      </c>
      <c r="G58" s="353">
        <f t="shared" si="5"/>
        <v>0</v>
      </c>
      <c r="H58" s="353">
        <f t="shared" si="5"/>
        <v>0</v>
      </c>
      <c r="I58" s="353">
        <f t="shared" si="5"/>
        <v>0</v>
      </c>
      <c r="J58" s="353">
        <f t="shared" si="5"/>
        <v>0</v>
      </c>
      <c r="K58" s="353">
        <f t="shared" si="5"/>
        <v>0</v>
      </c>
      <c r="L58" s="353">
        <f t="shared" si="5"/>
        <v>0</v>
      </c>
      <c r="M58" s="353">
        <f t="shared" si="5"/>
        <v>0</v>
      </c>
      <c r="N58" s="353">
        <f t="shared" si="5"/>
        <v>0</v>
      </c>
      <c r="O58" s="353">
        <f t="shared" si="5"/>
        <v>0</v>
      </c>
      <c r="P58" s="353">
        <f t="shared" si="5"/>
        <v>0</v>
      </c>
      <c r="Q58" s="353">
        <f t="shared" si="5"/>
        <v>0</v>
      </c>
      <c r="R58" s="353">
        <f t="shared" si="5"/>
        <v>0</v>
      </c>
      <c r="S58" s="353">
        <f t="shared" si="5"/>
        <v>0</v>
      </c>
      <c r="T58" s="353">
        <f t="shared" si="5"/>
        <v>0</v>
      </c>
      <c r="U58" s="353">
        <f t="shared" si="5"/>
        <v>0</v>
      </c>
      <c r="V58" s="353">
        <f t="shared" si="5"/>
        <v>0</v>
      </c>
      <c r="W58" s="353">
        <f t="shared" si="5"/>
        <v>0</v>
      </c>
      <c r="X58" s="353">
        <f t="shared" si="5"/>
        <v>0</v>
      </c>
      <c r="Y58" s="353">
        <f t="shared" si="5"/>
        <v>0</v>
      </c>
      <c r="Z58" s="353">
        <f t="shared" si="5"/>
        <v>0</v>
      </c>
      <c r="AA58" s="353">
        <f t="shared" si="5"/>
        <v>0</v>
      </c>
      <c r="AB58" s="366">
        <f t="shared" si="5"/>
        <v>0</v>
      </c>
      <c r="AC58" s="142"/>
      <c r="AD58" s="142"/>
    </row>
    <row r="59" spans="2:30" ht="18.75" x14ac:dyDescent="0.3">
      <c r="B59" s="354">
        <v>1</v>
      </c>
      <c r="C59" s="361" t="s">
        <v>93</v>
      </c>
      <c r="D59" s="356">
        <v>616200</v>
      </c>
      <c r="E59" s="348">
        <f>'TAB-3'!E59+'Tab4-PPN1'!E55+'Tab4-PPN2'!E55+'Tab4-PPN3'!E55+'Tab4-PPN4'!E55+'Tab4-PPN5'!E55+'Tab4-PPN6'!E55+'Tab4-PPN7'!E55+'Tab4-PPN8'!E55+'Tab 4-PPN9'!E55</f>
        <v>0</v>
      </c>
      <c r="F59" s="357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57">
        <f>SUM(H59:AB59)</f>
        <v>0</v>
      </c>
      <c r="H59" s="348">
        <f>'TAB-3'!E59</f>
        <v>0</v>
      </c>
      <c r="I59" s="348">
        <f>'Tab4-PPN1'!E55</f>
        <v>0</v>
      </c>
      <c r="J59" s="348">
        <f>'Tab4-PPN2'!E55</f>
        <v>0</v>
      </c>
      <c r="K59" s="348">
        <f>'Tab4-PPN3'!E55</f>
        <v>0</v>
      </c>
      <c r="L59" s="348">
        <f>'Tab4-PPN4'!E55</f>
        <v>0</v>
      </c>
      <c r="M59" s="348">
        <f>'Tab4-PPN5'!E55</f>
        <v>0</v>
      </c>
      <c r="N59" s="348">
        <f>'Tab4-PPN6'!E55</f>
        <v>0</v>
      </c>
      <c r="O59" s="348">
        <f>'Tab4-PPN7'!E55</f>
        <v>0</v>
      </c>
      <c r="P59" s="348">
        <f>'Tab4-PPN8'!E55</f>
        <v>0</v>
      </c>
      <c r="Q59" s="348">
        <f>'Tab 4-PPN9'!H55</f>
        <v>0</v>
      </c>
      <c r="R59" s="348">
        <f>'Tab 4-PPN10'!G55</f>
        <v>0</v>
      </c>
      <c r="S59" s="348">
        <f>'Tab 4-PPN11'!G55</f>
        <v>0</v>
      </c>
      <c r="T59" s="348">
        <f>'Tab 4-PPN12'!G55</f>
        <v>0</v>
      </c>
      <c r="U59" s="348">
        <f>'Tab 4-PPN13'!G55</f>
        <v>0</v>
      </c>
      <c r="V59" s="348">
        <f>'Tab 4-PPN14'!G55</f>
        <v>0</v>
      </c>
      <c r="W59" s="348">
        <f>'Tab 4-PPN15'!G55</f>
        <v>0</v>
      </c>
      <c r="X59" s="348">
        <f>'Tab 4-PPN16'!G55</f>
        <v>0</v>
      </c>
      <c r="Y59" s="348">
        <f>'Tab 4-PPN17'!G55</f>
        <v>0</v>
      </c>
      <c r="Z59" s="348">
        <f>'Tab 4-PPN18'!G55</f>
        <v>0</v>
      </c>
      <c r="AA59" s="348">
        <f>'Tab 4-PPN19'!G55</f>
        <v>0</v>
      </c>
      <c r="AB59" s="349">
        <f>'Tab 4-PPN9'!E55</f>
        <v>0</v>
      </c>
    </row>
    <row r="60" spans="2:30" s="137" customFormat="1" ht="57" thickBot="1" x14ac:dyDescent="0.35">
      <c r="B60" s="351" t="s">
        <v>28</v>
      </c>
      <c r="C60" s="333" t="s">
        <v>141</v>
      </c>
      <c r="D60" s="352"/>
      <c r="E60" s="353">
        <f>SUM(E61:E66)</f>
        <v>0</v>
      </c>
      <c r="F60" s="353">
        <f>SUM(F61:F66)</f>
        <v>0</v>
      </c>
      <c r="G60" s="353">
        <f t="shared" ref="G60:AB60" si="6">SUM(G61:G66)</f>
        <v>0</v>
      </c>
      <c r="H60" s="353">
        <f t="shared" si="6"/>
        <v>0</v>
      </c>
      <c r="I60" s="353">
        <f t="shared" si="6"/>
        <v>0</v>
      </c>
      <c r="J60" s="353">
        <f t="shared" si="6"/>
        <v>0</v>
      </c>
      <c r="K60" s="353">
        <f t="shared" si="6"/>
        <v>0</v>
      </c>
      <c r="L60" s="353">
        <f t="shared" si="6"/>
        <v>0</v>
      </c>
      <c r="M60" s="353">
        <f t="shared" si="6"/>
        <v>0</v>
      </c>
      <c r="N60" s="353">
        <f t="shared" si="6"/>
        <v>0</v>
      </c>
      <c r="O60" s="353">
        <f t="shared" si="6"/>
        <v>0</v>
      </c>
      <c r="P60" s="353">
        <f t="shared" si="6"/>
        <v>0</v>
      </c>
      <c r="Q60" s="353">
        <f t="shared" si="6"/>
        <v>0</v>
      </c>
      <c r="R60" s="353">
        <f t="shared" si="6"/>
        <v>0</v>
      </c>
      <c r="S60" s="353">
        <f t="shared" si="6"/>
        <v>0</v>
      </c>
      <c r="T60" s="353">
        <f t="shared" si="6"/>
        <v>0</v>
      </c>
      <c r="U60" s="353">
        <f t="shared" si="6"/>
        <v>0</v>
      </c>
      <c r="V60" s="353">
        <f t="shared" si="6"/>
        <v>0</v>
      </c>
      <c r="W60" s="353">
        <f t="shared" si="6"/>
        <v>0</v>
      </c>
      <c r="X60" s="353">
        <f t="shared" si="6"/>
        <v>0</v>
      </c>
      <c r="Y60" s="353">
        <f t="shared" si="6"/>
        <v>0</v>
      </c>
      <c r="Z60" s="353">
        <f t="shared" si="6"/>
        <v>0</v>
      </c>
      <c r="AA60" s="353">
        <f t="shared" si="6"/>
        <v>0</v>
      </c>
      <c r="AB60" s="366">
        <f t="shared" si="6"/>
        <v>0</v>
      </c>
    </row>
    <row r="61" spans="2:30" ht="37.5" x14ac:dyDescent="0.3">
      <c r="B61" s="362">
        <v>1</v>
      </c>
      <c r="C61" s="363" t="s">
        <v>94</v>
      </c>
      <c r="D61" s="364">
        <v>821100</v>
      </c>
      <c r="E61" s="348">
        <f>'TAB-3'!E61+'Tab4-PPN1'!E57+'Tab4-PPN2'!E57+'Tab4-PPN3'!E57+'Tab4-PPN4'!E57+'Tab4-PPN5'!E57+'Tab4-PPN6'!E57+'Tab4-PPN7'!E57+'Tab4-PPN8'!E57+'Tab 4-PPN9'!E57</f>
        <v>0</v>
      </c>
      <c r="F61" s="357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57">
        <f t="shared" ref="G61:G66" si="7">SUM(H61:AB61)</f>
        <v>0</v>
      </c>
      <c r="H61" s="348">
        <f>'TAB-3'!E61</f>
        <v>0</v>
      </c>
      <c r="I61" s="348">
        <f>'Tab4-PPN1'!E57</f>
        <v>0</v>
      </c>
      <c r="J61" s="348">
        <f>'Tab4-PPN2'!E57</f>
        <v>0</v>
      </c>
      <c r="K61" s="348">
        <f>'Tab4-PPN3'!E57</f>
        <v>0</v>
      </c>
      <c r="L61" s="348">
        <f>'Tab4-PPN4'!E57</f>
        <v>0</v>
      </c>
      <c r="M61" s="348">
        <f>'Tab4-PPN5'!E57</f>
        <v>0</v>
      </c>
      <c r="N61" s="348">
        <f>'Tab4-PPN6'!E57</f>
        <v>0</v>
      </c>
      <c r="O61" s="348">
        <f>'Tab4-PPN7'!E57</f>
        <v>0</v>
      </c>
      <c r="P61" s="348">
        <f>'Tab4-PPN8'!E57</f>
        <v>0</v>
      </c>
      <c r="Q61" s="348">
        <f>'Tab 4-PPN9'!H57</f>
        <v>0</v>
      </c>
      <c r="R61" s="348">
        <f>'Tab 4-PPN10'!G57</f>
        <v>0</v>
      </c>
      <c r="S61" s="348">
        <f>'Tab 4-PPN11'!G57</f>
        <v>0</v>
      </c>
      <c r="T61" s="348">
        <f>'Tab 4-PPN12'!G57</f>
        <v>0</v>
      </c>
      <c r="U61" s="348">
        <f>'Tab 4-PPN13'!G57</f>
        <v>0</v>
      </c>
      <c r="V61" s="348">
        <f>'Tab 4-PPN14'!G57</f>
        <v>0</v>
      </c>
      <c r="W61" s="348">
        <f>'Tab 4-PPN15'!G57</f>
        <v>0</v>
      </c>
      <c r="X61" s="348">
        <f>'Tab 4-PPN16'!G57</f>
        <v>0</v>
      </c>
      <c r="Y61" s="348">
        <f>'Tab 4-PPN17'!G57</f>
        <v>0</v>
      </c>
      <c r="Z61" s="348">
        <f>'Tab 4-PPN18'!G57</f>
        <v>0</v>
      </c>
      <c r="AA61" s="348">
        <f>'Tab 4-PPN19'!G57</f>
        <v>0</v>
      </c>
      <c r="AB61" s="349">
        <f>'Tab 4-PPN9'!E57</f>
        <v>0</v>
      </c>
    </row>
    <row r="62" spans="2:30" ht="18.75" x14ac:dyDescent="0.3">
      <c r="B62" s="350">
        <v>2</v>
      </c>
      <c r="C62" s="328" t="s">
        <v>43</v>
      </c>
      <c r="D62" s="330">
        <v>821200</v>
      </c>
      <c r="E62" s="348">
        <f>'TAB-3'!E62+'Tab4-PPN1'!E58+'Tab4-PPN2'!E58+'Tab4-PPN3'!E58+'Tab4-PPN4'!E58+'Tab4-PPN5'!E58+'Tab4-PPN6'!E58+'Tab4-PPN7'!E58+'Tab4-PPN8'!E58+'Tab 4-PPN9'!E58</f>
        <v>0</v>
      </c>
      <c r="F62" s="348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48">
        <f t="shared" si="7"/>
        <v>0</v>
      </c>
      <c r="H62" s="348">
        <f>'TAB-3'!E62</f>
        <v>0</v>
      </c>
      <c r="I62" s="348">
        <f>'Tab4-PPN1'!E58</f>
        <v>0</v>
      </c>
      <c r="J62" s="348">
        <f>'Tab4-PPN2'!E58</f>
        <v>0</v>
      </c>
      <c r="K62" s="348">
        <f>'Tab4-PPN3'!E58</f>
        <v>0</v>
      </c>
      <c r="L62" s="348">
        <f>'Tab4-PPN4'!E58</f>
        <v>0</v>
      </c>
      <c r="M62" s="348">
        <f>'Tab4-PPN5'!E58</f>
        <v>0</v>
      </c>
      <c r="N62" s="348">
        <f>'Tab4-PPN6'!E58</f>
        <v>0</v>
      </c>
      <c r="O62" s="348">
        <f>'Tab4-PPN7'!E58</f>
        <v>0</v>
      </c>
      <c r="P62" s="348">
        <f>'Tab4-PPN8'!E58</f>
        <v>0</v>
      </c>
      <c r="Q62" s="348">
        <f>'Tab 4-PPN9'!H58</f>
        <v>0</v>
      </c>
      <c r="R62" s="348">
        <f>'Tab 4-PPN10'!G58</f>
        <v>0</v>
      </c>
      <c r="S62" s="348">
        <f>'Tab 4-PPN11'!G58</f>
        <v>0</v>
      </c>
      <c r="T62" s="348">
        <f>'Tab 4-PPN12'!G58</f>
        <v>0</v>
      </c>
      <c r="U62" s="348">
        <f>'Tab 4-PPN13'!G58</f>
        <v>0</v>
      </c>
      <c r="V62" s="348">
        <f>'Tab 4-PPN14'!G58</f>
        <v>0</v>
      </c>
      <c r="W62" s="348">
        <f>'Tab 4-PPN15'!G58</f>
        <v>0</v>
      </c>
      <c r="X62" s="348">
        <f>'Tab 4-PPN16'!G58</f>
        <v>0</v>
      </c>
      <c r="Y62" s="348">
        <f>'Tab 4-PPN17'!G58</f>
        <v>0</v>
      </c>
      <c r="Z62" s="348">
        <f>'Tab 4-PPN18'!G58</f>
        <v>0</v>
      </c>
      <c r="AA62" s="348">
        <f>'Tab 4-PPN19'!G58</f>
        <v>0</v>
      </c>
      <c r="AB62" s="349">
        <f>'Tab 4-PPN9'!E58</f>
        <v>0</v>
      </c>
    </row>
    <row r="63" spans="2:30" ht="18.75" x14ac:dyDescent="0.3">
      <c r="B63" s="350">
        <v>3</v>
      </c>
      <c r="C63" s="328" t="s">
        <v>44</v>
      </c>
      <c r="D63" s="330">
        <v>821300</v>
      </c>
      <c r="E63" s="348">
        <f>'TAB-3'!E63+'Tab4-PPN1'!E59+'Tab4-PPN2'!E59+'Tab4-PPN3'!E59+'Tab4-PPN4'!E59+'Tab4-PPN5'!E59+'Tab4-PPN6'!E59+'Tab4-PPN7'!E59+'Tab4-PPN8'!E59+'Tab 4-PPN9'!E59</f>
        <v>0</v>
      </c>
      <c r="F63" s="348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48">
        <f t="shared" si="7"/>
        <v>0</v>
      </c>
      <c r="H63" s="348">
        <f>'TAB-3'!E63</f>
        <v>0</v>
      </c>
      <c r="I63" s="348">
        <f>'Tab4-PPN1'!E59</f>
        <v>0</v>
      </c>
      <c r="J63" s="348">
        <f>'Tab4-PPN2'!E59</f>
        <v>0</v>
      </c>
      <c r="K63" s="348">
        <f>'Tab4-PPN3'!E59</f>
        <v>0</v>
      </c>
      <c r="L63" s="348">
        <f>'Tab4-PPN4'!E59</f>
        <v>0</v>
      </c>
      <c r="M63" s="348">
        <f>'Tab4-PPN5'!E59</f>
        <v>0</v>
      </c>
      <c r="N63" s="348">
        <f>'Tab4-PPN6'!E59</f>
        <v>0</v>
      </c>
      <c r="O63" s="348">
        <f>'Tab4-PPN7'!E59</f>
        <v>0</v>
      </c>
      <c r="P63" s="348">
        <f>'Tab4-PPN8'!E59</f>
        <v>0</v>
      </c>
      <c r="Q63" s="348">
        <f>'Tab 4-PPN9'!H59</f>
        <v>0</v>
      </c>
      <c r="R63" s="348">
        <f>'Tab 4-PPN10'!G59</f>
        <v>0</v>
      </c>
      <c r="S63" s="348">
        <f>'Tab 4-PPN11'!G59</f>
        <v>0</v>
      </c>
      <c r="T63" s="348">
        <f>'Tab 4-PPN12'!G59</f>
        <v>0</v>
      </c>
      <c r="U63" s="348">
        <f>'Tab 4-PPN13'!G59</f>
        <v>0</v>
      </c>
      <c r="V63" s="348">
        <f>'Tab 4-PPN14'!G59</f>
        <v>0</v>
      </c>
      <c r="W63" s="348">
        <f>'Tab 4-PPN15'!G59</f>
        <v>0</v>
      </c>
      <c r="X63" s="348">
        <f>'Tab 4-PPN16'!G59</f>
        <v>0</v>
      </c>
      <c r="Y63" s="348">
        <f>'Tab 4-PPN17'!G59</f>
        <v>0</v>
      </c>
      <c r="Z63" s="348">
        <f>'Tab 4-PPN18'!G59</f>
        <v>0</v>
      </c>
      <c r="AA63" s="348">
        <f>'Tab 4-PPN19'!G59</f>
        <v>0</v>
      </c>
      <c r="AB63" s="349">
        <f>'Tab 4-PPN9'!E59</f>
        <v>0</v>
      </c>
    </row>
    <row r="64" spans="2:30" ht="37.5" x14ac:dyDescent="0.3">
      <c r="B64" s="350">
        <v>4</v>
      </c>
      <c r="C64" s="340" t="s">
        <v>45</v>
      </c>
      <c r="D64" s="330">
        <v>821400</v>
      </c>
      <c r="E64" s="348">
        <f>'TAB-3'!E64+'Tab4-PPN1'!E60+'Tab4-PPN2'!E60+'Tab4-PPN3'!E60+'Tab4-PPN4'!E60+'Tab4-PPN5'!E60+'Tab4-PPN6'!E60+'Tab4-PPN7'!E60+'Tab4-PPN8'!E60+'Tab 4-PPN9'!E60</f>
        <v>0</v>
      </c>
      <c r="F64" s="348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48">
        <f t="shared" si="7"/>
        <v>0</v>
      </c>
      <c r="H64" s="348">
        <f>'TAB-3'!E64</f>
        <v>0</v>
      </c>
      <c r="I64" s="348">
        <f>'Tab4-PPN1'!E60</f>
        <v>0</v>
      </c>
      <c r="J64" s="348">
        <f>'Tab4-PPN2'!E60</f>
        <v>0</v>
      </c>
      <c r="K64" s="348">
        <f>'Tab4-PPN3'!E60</f>
        <v>0</v>
      </c>
      <c r="L64" s="348">
        <f>'Tab4-PPN4'!E60</f>
        <v>0</v>
      </c>
      <c r="M64" s="348">
        <f>'Tab4-PPN5'!E60</f>
        <v>0</v>
      </c>
      <c r="N64" s="348">
        <f>'Tab4-PPN6'!E60</f>
        <v>0</v>
      </c>
      <c r="O64" s="348">
        <f>'Tab4-PPN7'!E60</f>
        <v>0</v>
      </c>
      <c r="P64" s="348">
        <f>'Tab4-PPN8'!E60</f>
        <v>0</v>
      </c>
      <c r="Q64" s="348">
        <f>'Tab 4-PPN9'!H60</f>
        <v>0</v>
      </c>
      <c r="R64" s="348">
        <f>'Tab 4-PPN10'!G60</f>
        <v>0</v>
      </c>
      <c r="S64" s="348">
        <f>'Tab 4-PPN11'!G60</f>
        <v>0</v>
      </c>
      <c r="T64" s="348">
        <f>'Tab 4-PPN12'!G60</f>
        <v>0</v>
      </c>
      <c r="U64" s="348">
        <f>'Tab 4-PPN13'!G60</f>
        <v>0</v>
      </c>
      <c r="V64" s="348">
        <f>'Tab 4-PPN14'!G60</f>
        <v>0</v>
      </c>
      <c r="W64" s="348">
        <f>'Tab 4-PPN15'!G60</f>
        <v>0</v>
      </c>
      <c r="X64" s="348">
        <f>'Tab 4-PPN16'!G60</f>
        <v>0</v>
      </c>
      <c r="Y64" s="348">
        <f>'Tab 4-PPN17'!G60</f>
        <v>0</v>
      </c>
      <c r="Z64" s="348">
        <f>'Tab 4-PPN18'!G60</f>
        <v>0</v>
      </c>
      <c r="AA64" s="348">
        <f>'Tab 4-PPN19'!G60</f>
        <v>0</v>
      </c>
      <c r="AB64" s="349">
        <f>'Tab 4-PPN9'!E60</f>
        <v>0</v>
      </c>
    </row>
    <row r="65" spans="2:30" ht="37.5" x14ac:dyDescent="0.3">
      <c r="B65" s="350">
        <v>5</v>
      </c>
      <c r="C65" s="340" t="s">
        <v>46</v>
      </c>
      <c r="D65" s="330">
        <v>821500</v>
      </c>
      <c r="E65" s="348">
        <f>'TAB-3'!E65+'Tab4-PPN1'!E61+'Tab4-PPN2'!E61+'Tab4-PPN3'!E61+'Tab4-PPN4'!E61+'Tab4-PPN5'!E61+'Tab4-PPN6'!E61+'Tab4-PPN7'!E61+'Tab4-PPN8'!E61+'Tab 4-PPN9'!E61</f>
        <v>0</v>
      </c>
      <c r="F65" s="348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48">
        <f t="shared" si="7"/>
        <v>0</v>
      </c>
      <c r="H65" s="348">
        <f>'TAB-3'!E65</f>
        <v>0</v>
      </c>
      <c r="I65" s="348">
        <f>'Tab4-PPN1'!E61</f>
        <v>0</v>
      </c>
      <c r="J65" s="348">
        <f>'Tab4-PPN2'!E61</f>
        <v>0</v>
      </c>
      <c r="K65" s="348">
        <f>'Tab4-PPN3'!E61</f>
        <v>0</v>
      </c>
      <c r="L65" s="348">
        <f>'Tab4-PPN4'!E61</f>
        <v>0</v>
      </c>
      <c r="M65" s="348">
        <f>'Tab4-PPN5'!E61</f>
        <v>0</v>
      </c>
      <c r="N65" s="348">
        <f>'Tab4-PPN6'!E61</f>
        <v>0</v>
      </c>
      <c r="O65" s="348">
        <f>'Tab4-PPN7'!E61</f>
        <v>0</v>
      </c>
      <c r="P65" s="348">
        <f>'Tab4-PPN8'!E61</f>
        <v>0</v>
      </c>
      <c r="Q65" s="348">
        <f>'Tab 4-PPN9'!H61</f>
        <v>0</v>
      </c>
      <c r="R65" s="348">
        <f>'Tab 4-PPN10'!G61</f>
        <v>0</v>
      </c>
      <c r="S65" s="348">
        <f>'Tab 4-PPN11'!G61</f>
        <v>0</v>
      </c>
      <c r="T65" s="348">
        <f>'Tab 4-PPN12'!G61</f>
        <v>0</v>
      </c>
      <c r="U65" s="348">
        <f>'Tab 4-PPN13'!G61</f>
        <v>0</v>
      </c>
      <c r="V65" s="348">
        <f>'Tab 4-PPN14'!G61</f>
        <v>0</v>
      </c>
      <c r="W65" s="348">
        <f>'Tab 4-PPN15'!G61</f>
        <v>0</v>
      </c>
      <c r="X65" s="348">
        <f>'Tab 4-PPN16'!G61</f>
        <v>0</v>
      </c>
      <c r="Y65" s="348">
        <f>'Tab 4-PPN17'!G61</f>
        <v>0</v>
      </c>
      <c r="Z65" s="348">
        <f>'Tab 4-PPN18'!G61</f>
        <v>0</v>
      </c>
      <c r="AA65" s="348">
        <f>'Tab 4-PPN19'!G61</f>
        <v>0</v>
      </c>
      <c r="AB65" s="349">
        <f>'Tab 4-PPN9'!E61</f>
        <v>0</v>
      </c>
    </row>
    <row r="66" spans="2:30" ht="42" customHeight="1" x14ac:dyDescent="0.3">
      <c r="B66" s="350">
        <v>6</v>
      </c>
      <c r="C66" s="340" t="s">
        <v>47</v>
      </c>
      <c r="D66" s="330">
        <v>821600</v>
      </c>
      <c r="E66" s="348">
        <f>'TAB-3'!E66+'Tab4-PPN1'!E62+'Tab4-PPN2'!E62+'Tab4-PPN3'!E62+'Tab4-PPN4'!E62+'Tab4-PPN5'!E62+'Tab4-PPN6'!E62+'Tab4-PPN7'!E62+'Tab4-PPN8'!E62+'Tab 4-PPN9'!E62</f>
        <v>0</v>
      </c>
      <c r="F66" s="348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48">
        <f t="shared" si="7"/>
        <v>0</v>
      </c>
      <c r="H66" s="348">
        <f>'TAB-3'!E66</f>
        <v>0</v>
      </c>
      <c r="I66" s="348">
        <f>'Tab4-PPN1'!E62</f>
        <v>0</v>
      </c>
      <c r="J66" s="348">
        <f>'Tab4-PPN2'!E62</f>
        <v>0</v>
      </c>
      <c r="K66" s="348">
        <f>'Tab4-PPN3'!E62</f>
        <v>0</v>
      </c>
      <c r="L66" s="348">
        <f>'Tab4-PPN4'!E62</f>
        <v>0</v>
      </c>
      <c r="M66" s="348">
        <f>'Tab4-PPN5'!E62</f>
        <v>0</v>
      </c>
      <c r="N66" s="348">
        <f>'Tab4-PPN6'!E62</f>
        <v>0</v>
      </c>
      <c r="O66" s="348">
        <f>'Tab4-PPN7'!E62</f>
        <v>0</v>
      </c>
      <c r="P66" s="348">
        <f>'Tab4-PPN8'!E62</f>
        <v>0</v>
      </c>
      <c r="Q66" s="348">
        <f>'Tab 4-PPN9'!H62</f>
        <v>0</v>
      </c>
      <c r="R66" s="348">
        <f>'Tab 4-PPN10'!G62</f>
        <v>0</v>
      </c>
      <c r="S66" s="348">
        <f>'Tab 4-PPN11'!G62</f>
        <v>0</v>
      </c>
      <c r="T66" s="348">
        <f>'Tab 4-PPN12'!G62</f>
        <v>0</v>
      </c>
      <c r="U66" s="348">
        <f>'Tab 4-PPN13'!G62</f>
        <v>0</v>
      </c>
      <c r="V66" s="348">
        <f>'Tab 4-PPN14'!G62</f>
        <v>0</v>
      </c>
      <c r="W66" s="348">
        <f>'Tab 4-PPN15'!G62</f>
        <v>0</v>
      </c>
      <c r="X66" s="348">
        <f>'Tab 4-PPN16'!G62</f>
        <v>0</v>
      </c>
      <c r="Y66" s="348">
        <f>'Tab 4-PPN17'!G62</f>
        <v>0</v>
      </c>
      <c r="Z66" s="348">
        <f>'Tab 4-PPN18'!G62</f>
        <v>0</v>
      </c>
      <c r="AA66" s="348">
        <f>'Tab 4-PPN19'!G62</f>
        <v>0</v>
      </c>
      <c r="AB66" s="349">
        <f>'Tab 4-PPN9'!E62</f>
        <v>0</v>
      </c>
      <c r="AC66" s="11"/>
      <c r="AD66" s="11"/>
    </row>
    <row r="67" spans="2:30" s="137" customFormat="1" ht="49.5" customHeight="1" thickBot="1" x14ac:dyDescent="0.35">
      <c r="B67" s="351"/>
      <c r="C67" s="333" t="s">
        <v>49</v>
      </c>
      <c r="D67" s="365"/>
      <c r="E67" s="353">
        <f t="shared" ref="E67:AB67" si="8">E14+E26+E52+E58+E60</f>
        <v>0</v>
      </c>
      <c r="F67" s="353">
        <f t="shared" si="8"/>
        <v>0</v>
      </c>
      <c r="G67" s="353">
        <f t="shared" si="8"/>
        <v>0</v>
      </c>
      <c r="H67" s="353">
        <f t="shared" si="8"/>
        <v>0</v>
      </c>
      <c r="I67" s="353">
        <f t="shared" si="8"/>
        <v>0</v>
      </c>
      <c r="J67" s="353">
        <f t="shared" si="8"/>
        <v>0</v>
      </c>
      <c r="K67" s="353">
        <f t="shared" si="8"/>
        <v>0</v>
      </c>
      <c r="L67" s="353">
        <f t="shared" si="8"/>
        <v>0</v>
      </c>
      <c r="M67" s="353">
        <f t="shared" si="8"/>
        <v>0</v>
      </c>
      <c r="N67" s="353">
        <f t="shared" si="8"/>
        <v>0</v>
      </c>
      <c r="O67" s="353">
        <f t="shared" si="8"/>
        <v>0</v>
      </c>
      <c r="P67" s="353">
        <f t="shared" si="8"/>
        <v>0</v>
      </c>
      <c r="Q67" s="353">
        <f t="shared" si="8"/>
        <v>0</v>
      </c>
      <c r="R67" s="353">
        <f t="shared" si="8"/>
        <v>0</v>
      </c>
      <c r="S67" s="353">
        <f t="shared" si="8"/>
        <v>0</v>
      </c>
      <c r="T67" s="353">
        <f t="shared" si="8"/>
        <v>0</v>
      </c>
      <c r="U67" s="353">
        <f t="shared" si="8"/>
        <v>0</v>
      </c>
      <c r="V67" s="353">
        <f t="shared" si="8"/>
        <v>0</v>
      </c>
      <c r="W67" s="353">
        <f t="shared" si="8"/>
        <v>0</v>
      </c>
      <c r="X67" s="353">
        <f t="shared" si="8"/>
        <v>0</v>
      </c>
      <c r="Y67" s="353">
        <f t="shared" si="8"/>
        <v>0</v>
      </c>
      <c r="Z67" s="353">
        <f t="shared" si="8"/>
        <v>0</v>
      </c>
      <c r="AA67" s="353">
        <f t="shared" si="8"/>
        <v>0</v>
      </c>
      <c r="AB67" s="366">
        <f t="shared" si="8"/>
        <v>0</v>
      </c>
      <c r="AC67" s="142"/>
      <c r="AD67" s="142"/>
    </row>
    <row r="68" spans="2:30" ht="30.75" customHeight="1" x14ac:dyDescent="0.25">
      <c r="B68" s="10"/>
      <c r="C68" s="448"/>
      <c r="D68" s="448"/>
      <c r="E68" s="448"/>
      <c r="F68" s="448"/>
      <c r="G68" s="448"/>
      <c r="H68" s="448"/>
      <c r="I68" s="448"/>
      <c r="J68" s="448"/>
      <c r="K68" s="6"/>
      <c r="L68" s="6"/>
      <c r="M68" s="6"/>
      <c r="N68" s="6"/>
      <c r="O68" s="6"/>
      <c r="P68" s="6"/>
      <c r="Q68" s="11"/>
    </row>
    <row r="69" spans="2:30" ht="15.75" customHeight="1" x14ac:dyDescent="0.25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 x14ac:dyDescent="0.25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 x14ac:dyDescent="0.25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 x14ac:dyDescent="0.3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130" t="s">
        <v>97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 x14ac:dyDescent="0.3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 x14ac:dyDescent="0.25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30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30" ht="18.75" x14ac:dyDescent="0.3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30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30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7">
    <mergeCell ref="E10:E12"/>
    <mergeCell ref="H10:AB11"/>
    <mergeCell ref="B10:B12"/>
    <mergeCell ref="C10:C12"/>
    <mergeCell ref="D10:D12"/>
    <mergeCell ref="G10:G12"/>
    <mergeCell ref="F10:F12"/>
    <mergeCell ref="C68:J68"/>
    <mergeCell ref="B1:AB1"/>
    <mergeCell ref="L3:M4"/>
    <mergeCell ref="B9:D9"/>
    <mergeCell ref="G9:AB9"/>
    <mergeCell ref="B4:C4"/>
    <mergeCell ref="D4:J4"/>
    <mergeCell ref="B6:K6"/>
    <mergeCell ref="B7:I7"/>
    <mergeCell ref="L7:M7"/>
  </mergeCells>
  <pageMargins left="0.39370078740157483" right="0.23622047244094491" top="0.94488188976377963" bottom="0.43307086614173229" header="0.31496062992125984" footer="0.19685039370078741"/>
  <pageSetup paperSize="9" scale="45" fitToHeight="0" orientation="landscape" r:id="rId1"/>
  <headerFooter>
    <oddFooter>&amp;A&amp;RPage &amp;P</oddFooter>
  </headerFooter>
  <rowBreaks count="1" manualBreakCount="1">
    <brk id="40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7"/>
  <sheetViews>
    <sheetView view="pageBreakPreview" zoomScale="77" zoomScaleNormal="60" zoomScaleSheetLayoutView="77" workbookViewId="0">
      <selection activeCell="H17" sqref="H17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163</v>
      </c>
      <c r="C6" s="175"/>
      <c r="D6" s="175"/>
      <c r="E6" s="175"/>
      <c r="F6" s="175"/>
      <c r="G6" s="175"/>
      <c r="H6" s="175"/>
      <c r="I6" s="175"/>
      <c r="J6" s="135"/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/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181</v>
      </c>
      <c r="H10" s="458" t="s">
        <v>185</v>
      </c>
      <c r="I10" s="476" t="s">
        <v>115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 t="shared" ref="E14:T14" si="0">SUM(E15:E25)</f>
        <v>0</v>
      </c>
      <c r="F14" s="326">
        <f t="shared" si="0"/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159">
        <f>'TAB-3'!I15+'Tab4-PPN1'!I15+'Tab4-PPN2'!I15+'Tab4-PPN3'!I15+'Tab4-PPN4'!I15+'Tab4-PPN5'!I15+'Tab4-PPN6'!I15+'Tab4-PPN7'!I15+'Tab4-PPN8'!I15+'Tab 4-PPN9'!I15</f>
        <v>0</v>
      </c>
      <c r="J15" s="159">
        <f>'TAB-3'!J15+'Tab4-PPN1'!J15+'Tab4-PPN2'!J15+'Tab4-PPN3'!J15+'Tab4-PPN4'!J15+'Tab4-PPN5'!J15+'Tab4-PPN6'!J15+'Tab4-PPN7'!J15+'Tab4-PPN8'!J15+'Tab 4-PPN9'!J15</f>
        <v>0</v>
      </c>
      <c r="K15" s="159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t="shared" ref="H16:H66" si="2">SUM(I16:T16)</f>
        <v>0</v>
      </c>
      <c r="I16" s="159">
        <f>'TAB-3'!I16+'Tab4-PPN1'!I16+'Tab4-PPN2'!I16+'Tab4-PPN3'!I16+'Tab4-PPN4'!I16+'Tab4-PPN5'!I16+'Tab4-PPN6'!I16+'Tab4-PPN7'!I16+'Tab4-PPN8'!I16+'Tab 4-PPN9'!I16</f>
        <v>0</v>
      </c>
      <c r="J16" s="159">
        <f>'TAB-3'!J16+'Tab4-PPN1'!J16+'Tab4-PPN2'!J16+'Tab4-PPN3'!J16+'Tab4-PPN4'!J16+'Tab4-PPN5'!J16+'Tab4-PPN6'!J16+'Tab4-PPN7'!J16+'Tab4-PPN8'!J16+'Tab 4-PPN9'!J16</f>
        <v>0</v>
      </c>
      <c r="K16" s="159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159">
        <f>'TAB-3'!I17+'Tab4-PPN1'!I17+'Tab4-PPN2'!I17+'Tab4-PPN3'!I17+'Tab4-PPN4'!I17+'Tab4-PPN5'!I17+'Tab4-PPN6'!I17+'Tab4-PPN7'!I17+'Tab4-PPN8'!I17+'Tab 4-PPN9'!I17</f>
        <v>0</v>
      </c>
      <c r="J17" s="159">
        <f>'TAB-3'!J17+'Tab4-PPN1'!J17+'Tab4-PPN2'!J17+'Tab4-PPN3'!J17+'Tab4-PPN4'!J17+'Tab4-PPN5'!J17+'Tab4-PPN6'!J17+'Tab4-PPN7'!J17+'Tab4-PPN8'!J17+'Tab 4-PPN9'!J17</f>
        <v>0</v>
      </c>
      <c r="K17" s="159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159">
        <f>'TAB-3'!I18+'Tab4-PPN1'!I18+'Tab4-PPN2'!I18+'Tab4-PPN3'!I18+'Tab4-PPN4'!I18+'Tab4-PPN5'!I18+'Tab4-PPN6'!I18+'Tab4-PPN7'!I18+'Tab4-PPN8'!I18+'Tab 4-PPN9'!I18</f>
        <v>0</v>
      </c>
      <c r="J18" s="159">
        <f>'TAB-3'!J18+'Tab4-PPN1'!J18+'Tab4-PPN2'!J18+'Tab4-PPN3'!J18+'Tab4-PPN4'!J18+'Tab4-PPN5'!J18+'Tab4-PPN6'!J18+'Tab4-PPN7'!J18+'Tab4-PPN8'!J18+'Tab 4-PPN9'!J18</f>
        <v>0</v>
      </c>
      <c r="K18" s="159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159">
        <f>'TAB-3'!I19+'Tab4-PPN1'!I19+'Tab4-PPN2'!I19+'Tab4-PPN3'!I19+'Tab4-PPN4'!I19+'Tab4-PPN5'!I19+'Tab4-PPN6'!I19+'Tab4-PPN7'!I19+'Tab4-PPN8'!I19+'Tab 4-PPN9'!I19</f>
        <v>0</v>
      </c>
      <c r="J19" s="159">
        <f>'TAB-3'!J19+'Tab4-PPN1'!J19+'Tab4-PPN2'!J19+'Tab4-PPN3'!J19+'Tab4-PPN4'!J19+'Tab4-PPN5'!J19+'Tab4-PPN6'!J19+'Tab4-PPN7'!J19+'Tab4-PPN8'!J19+'Tab 4-PPN9'!J19</f>
        <v>0</v>
      </c>
      <c r="K19" s="159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159">
        <f>'TAB-3'!I20+'Tab4-PPN1'!I20+'Tab4-PPN2'!I20+'Tab4-PPN3'!I20+'Tab4-PPN4'!I20+'Tab4-PPN5'!I20+'Tab4-PPN6'!I20+'Tab4-PPN7'!I20+'Tab4-PPN8'!I20+'Tab 4-PPN9'!I20</f>
        <v>0</v>
      </c>
      <c r="J20" s="159">
        <f>'TAB-3'!J20+'Tab4-PPN1'!J20+'Tab4-PPN2'!J20+'Tab4-PPN3'!J20+'Tab4-PPN4'!J20+'Tab4-PPN5'!J20+'Tab4-PPN6'!J20+'Tab4-PPN7'!J20+'Tab4-PPN8'!J20+'Tab 4-PPN9'!J20</f>
        <v>0</v>
      </c>
      <c r="K20" s="159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159">
        <f>'TAB-3'!I21+'Tab4-PPN1'!I21+'Tab4-PPN2'!I21+'Tab4-PPN3'!I21+'Tab4-PPN4'!I21+'Tab4-PPN5'!I21+'Tab4-PPN6'!I21+'Tab4-PPN7'!I21+'Tab4-PPN8'!I21+'Tab 4-PPN9'!I21</f>
        <v>0</v>
      </c>
      <c r="J21" s="159">
        <f>'TAB-3'!J21+'Tab4-PPN1'!J21+'Tab4-PPN2'!J21+'Tab4-PPN3'!J21+'Tab4-PPN4'!J21+'Tab4-PPN5'!J21+'Tab4-PPN6'!J21+'Tab4-PPN7'!J21+'Tab4-PPN8'!J21+'Tab 4-PPN9'!J21</f>
        <v>0</v>
      </c>
      <c r="K21" s="159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159">
        <f>'TAB-3'!I22+'Tab4-PPN1'!I22+'Tab4-PPN2'!I22+'Tab4-PPN3'!I22+'Tab4-PPN4'!I22+'Tab4-PPN5'!I22+'Tab4-PPN6'!I22+'Tab4-PPN7'!I22+'Tab4-PPN8'!I22+'Tab 4-PPN9'!I22</f>
        <v>0</v>
      </c>
      <c r="J22" s="159">
        <f>'TAB-3'!J22+'Tab4-PPN1'!J22+'Tab4-PPN2'!J22+'Tab4-PPN3'!J22+'Tab4-PPN4'!J22+'Tab4-PPN5'!J22+'Tab4-PPN6'!J22+'Tab4-PPN7'!J22+'Tab4-PPN8'!J22+'Tab 4-PPN9'!J22</f>
        <v>0</v>
      </c>
      <c r="K22" s="159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159">
        <f>'TAB-3'!I23+'Tab4-PPN1'!I23+'Tab4-PPN2'!I23+'Tab4-PPN3'!I23+'Tab4-PPN4'!I23+'Tab4-PPN5'!I23+'Tab4-PPN6'!I23+'Tab4-PPN7'!I23+'Tab4-PPN8'!I23+'Tab 4-PPN9'!I23</f>
        <v>0</v>
      </c>
      <c r="J23" s="159">
        <f>'TAB-3'!J23+'Tab4-PPN1'!J23+'Tab4-PPN2'!J23+'Tab4-PPN3'!J23+'Tab4-PPN4'!J23+'Tab4-PPN5'!J23+'Tab4-PPN6'!J23+'Tab4-PPN7'!J23+'Tab4-PPN8'!J23+'Tab 4-PPN9'!J23</f>
        <v>0</v>
      </c>
      <c r="K23" s="159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159">
        <f>'TAB-3'!I24+'Tab4-PPN1'!I24+'Tab4-PPN2'!I24+'Tab4-PPN3'!I24+'Tab4-PPN4'!I24+'Tab4-PPN5'!I24+'Tab4-PPN6'!I24+'Tab4-PPN7'!I24+'Tab4-PPN8'!I24+'Tab 4-PPN9'!I24</f>
        <v>0</v>
      </c>
      <c r="J24" s="159">
        <f>'TAB-3'!J24+'Tab4-PPN1'!J24+'Tab4-PPN2'!J24+'Tab4-PPN3'!J24+'Tab4-PPN4'!J24+'Tab4-PPN5'!J24+'Tab4-PPN6'!J24+'Tab4-PPN7'!J24+'Tab4-PPN8'!J24+'Tab 4-PPN9'!J24</f>
        <v>0</v>
      </c>
      <c r="K24" s="159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159">
        <f>'TAB-3'!I25+'Tab4-PPN1'!I25+'Tab4-PPN2'!I25+'Tab4-PPN3'!I25+'Tab4-PPN4'!I25+'Tab4-PPN5'!I25+'Tab4-PPN6'!I25+'Tab4-PPN7'!I25+'Tab4-PPN8'!I25+'Tab 4-PPN9'!I25</f>
        <v>0</v>
      </c>
      <c r="J25" s="159">
        <f>'TAB-3'!J25+'Tab4-PPN1'!J25+'Tab4-PPN2'!J25+'Tab4-PPN3'!J25+'Tab4-PPN4'!J25+'Tab4-PPN5'!J25+'Tab4-PPN6'!J25+'Tab4-PPN7'!J25+'Tab4-PPN8'!J25+'Tab 4-PPN9'!J25</f>
        <v>0</v>
      </c>
      <c r="K25" s="159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 t="shared" ref="E26:K26" si="3">E27+E30+E33+E45+E48+E50</f>
        <v>0</v>
      </c>
      <c r="F26" s="335">
        <f t="shared" si="3"/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ref="L26:T26" si="4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200">
        <f t="shared" si="4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159">
        <f>SUM(G27:H27)</f>
        <v>0</v>
      </c>
      <c r="F27" s="271">
        <f t="shared" ref="F27:T27" si="5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71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40">
        <f t="shared" si="5"/>
        <v>0</v>
      </c>
      <c r="M27" s="240">
        <f t="shared" si="5"/>
        <v>0</v>
      </c>
      <c r="N27" s="240">
        <f t="shared" si="5"/>
        <v>0</v>
      </c>
      <c r="O27" s="240">
        <f t="shared" si="5"/>
        <v>0</v>
      </c>
      <c r="P27" s="240">
        <f t="shared" si="5"/>
        <v>0</v>
      </c>
      <c r="Q27" s="240">
        <f t="shared" si="5"/>
        <v>0</v>
      </c>
      <c r="R27" s="240">
        <f t="shared" si="5"/>
        <v>0</v>
      </c>
      <c r="S27" s="240">
        <f t="shared" si="5"/>
        <v>0</v>
      </c>
      <c r="T27" s="241">
        <f t="shared" si="5"/>
        <v>0</v>
      </c>
    </row>
    <row r="28" spans="2:20" ht="20.25" x14ac:dyDescent="0.3">
      <c r="B28" s="358"/>
      <c r="C28" s="380"/>
      <c r="D28" s="381"/>
      <c r="E28" s="159">
        <f t="shared" ref="E28:E44" si="6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6"/>
        <v>0</v>
      </c>
      <c r="F30" s="159">
        <f t="shared" ref="F30:T30" si="7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7">
        <f t="shared" si="7"/>
        <v>0</v>
      </c>
    </row>
    <row r="31" spans="2:20" ht="20.25" x14ac:dyDescent="0.3">
      <c r="B31" s="358"/>
      <c r="C31" s="380"/>
      <c r="D31" s="381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/>
      <c r="C32" s="380"/>
      <c r="D32" s="381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 x14ac:dyDescent="0.3">
      <c r="B33" s="358">
        <v>3</v>
      </c>
      <c r="C33" s="373" t="s">
        <v>87</v>
      </c>
      <c r="D33" s="381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410">
        <f>'TAB-3'!T33+'Tab4-PPN1'!T32+'Tab4-PPN2'!T32+'Tab4-PPN3'!T32+'Tab4-PPN4'!T32+'Tab4-PPN5'!T32+'Tab4-PPN6'!T32+'Tab4-PPN7'!T32+'Tab4-PPN8'!T32+'Tab 4-PPN9'!T32</f>
        <v>0</v>
      </c>
    </row>
    <row r="34" spans="2:20" ht="20.25" x14ac:dyDescent="0.3">
      <c r="B34" s="358"/>
      <c r="C34" s="380"/>
      <c r="D34" s="381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x14ac:dyDescent="0.3">
      <c r="B37" s="358"/>
      <c r="C37" s="380"/>
      <c r="D37" s="381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 x14ac:dyDescent="0.3">
      <c r="B38" s="350"/>
      <c r="C38" s="380"/>
      <c r="D38" s="374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7"/>
    </row>
    <row r="39" spans="2:20" ht="20.25" x14ac:dyDescent="0.3">
      <c r="B39" s="358"/>
      <c r="C39" s="380"/>
      <c r="D39" s="381"/>
      <c r="E39" s="159">
        <f t="shared" si="6"/>
        <v>0</v>
      </c>
      <c r="F39" s="159"/>
      <c r="G39" s="159">
        <f>'TAB-3'!G39+'Tab4-PPN1'!G38+'Tab4-PPN2'!G38+'Tab4-PPN3'!G38+'Tab4-PPN4'!G38+'Tab4-PPN5'!G38+'Tab4-PPN6'!G38+'Tab4-PPN7'!G38+'Tab4-PPN8'!G38+'Tab 4-PPN9'!G38</f>
        <v>0</v>
      </c>
      <c r="H39" s="159">
        <f t="shared" si="2"/>
        <v>0</v>
      </c>
      <c r="I39" s="159">
        <f>'TAB-3'!I39+'Tab4-PPN1'!I38+'Tab4-PPN2'!I38+'Tab4-PPN3'!I38+'Tab4-PPN4'!I38+'Tab4-PPN5'!I38+'Tab4-PPN6'!I38+'Tab4-PPN7'!I38+'Tab4-PPN8'!I38+'Tab 4-PPN9'!I38</f>
        <v>0</v>
      </c>
      <c r="J39" s="159">
        <f>'TAB-3'!J39+'Tab4-PPN1'!J38+'Tab4-PPN2'!J38+'Tab4-PPN3'!J38+'Tab4-PPN4'!J38+'Tab4-PPN5'!J38+'Tab4-PPN6'!J38+'Tab4-PPN7'!J38+'Tab4-PPN8'!J38+'Tab 4-PPN9'!J38</f>
        <v>0</v>
      </c>
      <c r="K39" s="159">
        <f>'TAB-3'!K39+'Tab4-PPN1'!K38+'Tab4-PPN2'!K38+'Tab4-PPN3'!K38+'Tab4-PPN4'!K38+'Tab4-PPN5'!K38+'Tab4-PPN6'!K38+'Tab4-PPN7'!K38+'Tab4-PPN8'!K38+'Tab 4-PPN9'!K38</f>
        <v>0</v>
      </c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x14ac:dyDescent="0.3">
      <c r="B40" s="358"/>
      <c r="C40" s="380"/>
      <c r="D40" s="381"/>
      <c r="E40" s="159">
        <f t="shared" si="6"/>
        <v>0</v>
      </c>
      <c r="F40" s="159"/>
      <c r="G40" s="159">
        <f>'TAB-3'!G40+'Tab4-PPN1'!G39+'Tab4-PPN2'!G39+'Tab4-PPN3'!G39+'Tab4-PPN4'!G39+'Tab4-PPN5'!G39+'Tab4-PPN6'!G39+'Tab4-PPN7'!G39+'Tab4-PPN8'!G39+'Tab 4-PPN9'!G39</f>
        <v>0</v>
      </c>
      <c r="H40" s="159">
        <f t="shared" si="2"/>
        <v>0</v>
      </c>
      <c r="I40" s="159">
        <f>'TAB-3'!I40+'Tab4-PPN1'!I39+'Tab4-PPN2'!I39+'Tab4-PPN3'!I39+'Tab4-PPN4'!I39+'Tab4-PPN5'!I39+'Tab4-PPN6'!I39+'Tab4-PPN7'!I39+'Tab4-PPN8'!I39+'Tab 4-PPN9'!I39</f>
        <v>0</v>
      </c>
      <c r="J40" s="159">
        <f>'TAB-3'!J40+'Tab4-PPN1'!J39+'Tab4-PPN2'!J39+'Tab4-PPN3'!J39+'Tab4-PPN4'!J39+'Tab4-PPN5'!J39+'Tab4-PPN6'!J39+'Tab4-PPN7'!J39+'Tab4-PPN8'!J39+'Tab 4-PPN9'!J39</f>
        <v>0</v>
      </c>
      <c r="K40" s="159">
        <f>'TAB-3'!K40+'Tab4-PPN1'!K39+'Tab4-PPN2'!K39+'Tab4-PPN3'!K39+'Tab4-PPN4'!K39+'Tab4-PPN5'!K39+'Tab4-PPN6'!K39+'Tab4-PPN7'!K39+'Tab4-PPN8'!K39+'Tab 4-PPN9'!K39</f>
        <v>0</v>
      </c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 x14ac:dyDescent="0.3">
      <c r="B41" s="350"/>
      <c r="C41" s="380"/>
      <c r="D41" s="374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0.25" x14ac:dyDescent="0.3">
      <c r="B42" s="358"/>
      <c r="C42" s="380"/>
      <c r="D42" s="381"/>
      <c r="E42" s="159">
        <f t="shared" si="6"/>
        <v>0</v>
      </c>
      <c r="F42" s="159"/>
      <c r="G42" s="159">
        <f>'TAB-3'!G42</f>
        <v>0</v>
      </c>
      <c r="H42" s="159">
        <f t="shared" si="2"/>
        <v>0</v>
      </c>
      <c r="I42" s="159">
        <f>'TAB-3'!I42</f>
        <v>0</v>
      </c>
      <c r="J42" s="159">
        <f>'TAB-3'!J42</f>
        <v>0</v>
      </c>
      <c r="K42" s="159">
        <f>'TAB-3'!K42</f>
        <v>0</v>
      </c>
      <c r="L42" s="158"/>
      <c r="M42" s="158"/>
      <c r="N42" s="158"/>
      <c r="O42" s="158"/>
      <c r="P42" s="158"/>
      <c r="Q42" s="158"/>
      <c r="R42" s="158"/>
      <c r="S42" s="158"/>
      <c r="T42" s="197"/>
    </row>
    <row r="43" spans="2:20" ht="20.25" x14ac:dyDescent="0.3">
      <c r="B43" s="358"/>
      <c r="C43" s="380"/>
      <c r="D43" s="381"/>
      <c r="E43" s="159">
        <f t="shared" si="6"/>
        <v>0</v>
      </c>
      <c r="F43" s="159"/>
      <c r="G43" s="159">
        <f>'TAB-3'!G43</f>
        <v>0</v>
      </c>
      <c r="H43" s="159">
        <f t="shared" si="2"/>
        <v>0</v>
      </c>
      <c r="I43" s="159">
        <f>'TAB-3'!I43</f>
        <v>0</v>
      </c>
      <c r="J43" s="159">
        <f>'TAB-3'!J43</f>
        <v>0</v>
      </c>
      <c r="K43" s="159">
        <f>'TAB-3'!K43</f>
        <v>0</v>
      </c>
      <c r="L43" s="158"/>
      <c r="M43" s="158"/>
      <c r="N43" s="158"/>
      <c r="O43" s="158"/>
      <c r="P43" s="158"/>
      <c r="Q43" s="158"/>
      <c r="R43" s="158"/>
      <c r="S43" s="158"/>
      <c r="T43" s="197"/>
    </row>
    <row r="44" spans="2:20" ht="21" thickBot="1" x14ac:dyDescent="0.35">
      <c r="B44" s="416"/>
      <c r="C44" s="417"/>
      <c r="D44" s="418"/>
      <c r="E44" s="419">
        <f t="shared" si="6"/>
        <v>0</v>
      </c>
      <c r="F44" s="419"/>
      <c r="G44" s="419">
        <f>'TAB-3'!G44</f>
        <v>0</v>
      </c>
      <c r="H44" s="419">
        <f t="shared" si="2"/>
        <v>0</v>
      </c>
      <c r="I44" s="419">
        <f>'TAB-3'!I44</f>
        <v>0</v>
      </c>
      <c r="J44" s="419">
        <f>'TAB-3'!J44</f>
        <v>0</v>
      </c>
      <c r="K44" s="419">
        <f>'TAB-3'!K44</f>
        <v>0</v>
      </c>
      <c r="L44" s="422"/>
      <c r="M44" s="422"/>
      <c r="N44" s="422"/>
      <c r="O44" s="422"/>
      <c r="P44" s="422"/>
      <c r="Q44" s="422"/>
      <c r="R44" s="422"/>
      <c r="S44" s="422"/>
      <c r="T44" s="421"/>
    </row>
    <row r="45" spans="2:20" ht="20.25" x14ac:dyDescent="0.3">
      <c r="B45" s="404">
        <v>4</v>
      </c>
      <c r="C45" s="405" t="s">
        <v>88</v>
      </c>
      <c r="D45" s="406">
        <v>614700</v>
      </c>
      <c r="E45" s="407">
        <f t="shared" ref="E45:E57" si="8">SUM(G45:H45)</f>
        <v>0</v>
      </c>
      <c r="F45" s="407">
        <f t="shared" ref="F45:T45" si="9">SUM(F46:F47)</f>
        <v>0</v>
      </c>
      <c r="G45" s="407">
        <f>'TAB-3'!G45+'Tab4-PPN1'!G41+'Tab4-PPN2'!G41+'Tab4-PPN3'!G41+'Tab4-PPN4'!G41+'Tab4-PPN5'!G41+'Tab4-PPN6'!G41+'Tab4-PPN7'!G41+'Tab4-PPN8'!G41+'Tab 4-PPN9'!G41</f>
        <v>0</v>
      </c>
      <c r="H45" s="407">
        <f t="shared" si="9"/>
        <v>0</v>
      </c>
      <c r="I45" s="407">
        <f>'TAB-3'!I45+'Tab4-PPN1'!I41+'Tab4-PPN2'!I41+'Tab4-PPN3'!I41+'Tab4-PPN4'!I41+'Tab4-PPN5'!I41+'Tab4-PPN6'!I41+'Tab4-PPN7'!I41+'Tab4-PPN8'!I41+'Tab 4-PPN9'!I41</f>
        <v>0</v>
      </c>
      <c r="J45" s="407">
        <f>'TAB-3'!J45+'Tab4-PPN1'!J41+'Tab4-PPN2'!J41+'Tab4-PPN3'!J41+'Tab4-PPN4'!J41+'Tab4-PPN5'!J41+'Tab4-PPN6'!J41+'Tab4-PPN7'!J41+'Tab4-PPN8'!J41+'Tab 4-PPN9'!J41</f>
        <v>0</v>
      </c>
      <c r="K45" s="409">
        <f>'TAB-3'!K45+'Tab4-PPN1'!K41+'Tab4-PPN2'!K41+'Tab4-PPN3'!K41+'Tab4-PPN4'!K41+'Tab4-PPN5'!K41+'Tab4-PPN6'!K41+'Tab4-PPN7'!K41+'Tab4-PPN8'!K41+'Tab 4-PPN9'!K41</f>
        <v>0</v>
      </c>
      <c r="L45" s="403">
        <f t="shared" si="9"/>
        <v>0</v>
      </c>
      <c r="M45" s="176">
        <f t="shared" si="9"/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208">
        <f t="shared" si="9"/>
        <v>0</v>
      </c>
    </row>
    <row r="46" spans="2:20" ht="20.25" x14ac:dyDescent="0.3">
      <c r="B46" s="358"/>
      <c r="C46" s="380"/>
      <c r="D46" s="381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410">
        <f>'TAB-3'!K46+'Tab4-PPN1'!K42+'Tab4-PPN2'!K42+'Tab4-PPN3'!K42+'Tab4-PPN4'!K42+'Tab4-PPN5'!K42+'Tab4-PPN6'!K42+'Tab4-PPN7'!K42+'Tab4-PPN8'!K42+'Tab 4-PPN9'!K42</f>
        <v>0</v>
      </c>
      <c r="L46" s="399"/>
      <c r="M46" s="162"/>
      <c r="N46" s="162"/>
      <c r="O46" s="162"/>
      <c r="P46" s="162"/>
      <c r="Q46" s="162"/>
      <c r="R46" s="162"/>
      <c r="S46" s="162"/>
      <c r="T46" s="203"/>
    </row>
    <row r="47" spans="2:20" ht="20.25" x14ac:dyDescent="0.3">
      <c r="B47" s="358"/>
      <c r="C47" s="380"/>
      <c r="D47" s="381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410">
        <f>'TAB-3'!K47+'Tab4-PPN1'!K43+'Tab4-PPN2'!K43+'Tab4-PPN3'!K43+'Tab4-PPN4'!K43+'Tab4-PPN5'!K43+'Tab4-PPN6'!K43+'Tab4-PPN7'!K43+'Tab4-PPN8'!K43+'Tab 4-PPN9'!K43</f>
        <v>0</v>
      </c>
      <c r="L47" s="399"/>
      <c r="M47" s="162"/>
      <c r="N47" s="162"/>
      <c r="O47" s="162"/>
      <c r="P47" s="162"/>
      <c r="Q47" s="162"/>
      <c r="R47" s="162"/>
      <c r="S47" s="162"/>
      <c r="T47" s="203"/>
    </row>
    <row r="48" spans="2:20" ht="20.25" x14ac:dyDescent="0.3">
      <c r="B48" s="358">
        <v>5</v>
      </c>
      <c r="C48" s="380" t="s">
        <v>89</v>
      </c>
      <c r="D48" s="381">
        <v>614800</v>
      </c>
      <c r="E48" s="159">
        <f t="shared" si="8"/>
        <v>0</v>
      </c>
      <c r="F48" s="159">
        <f t="shared" ref="F48:T48" si="10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410">
        <f>'TAB-3'!K48+'Tab4-PPN1'!K44+'Tab4-PPN2'!K44+'Tab4-PPN3'!K44+'Tab4-PPN4'!K44+'Tab4-PPN5'!K44+'Tab4-PPN6'!K44+'Tab4-PPN7'!K44+'Tab4-PPN8'!K44+'Tab 4-PPN9'!K44</f>
        <v>0</v>
      </c>
      <c r="L48" s="398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7">
        <f t="shared" si="10"/>
        <v>0</v>
      </c>
    </row>
    <row r="49" spans="2:20" ht="20.25" x14ac:dyDescent="0.3">
      <c r="B49" s="358"/>
      <c r="C49" s="380"/>
      <c r="D49" s="381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410">
        <f>'TAB-3'!K49+'Tab4-PPN1'!K45+'Tab4-PPN2'!K45+'Tab4-PPN3'!K45+'Tab4-PPN4'!K45+'Tab4-PPN5'!K45+'Tab4-PPN6'!K45+'Tab4-PPN7'!K45+'Tab4-PPN8'!K45+'Tab 4-PPN9'!K45</f>
        <v>0</v>
      </c>
      <c r="L49" s="399"/>
      <c r="M49" s="162"/>
      <c r="N49" s="162"/>
      <c r="O49" s="162"/>
      <c r="P49" s="162"/>
      <c r="Q49" s="162"/>
      <c r="R49" s="162"/>
      <c r="S49" s="162"/>
      <c r="T49" s="203"/>
    </row>
    <row r="50" spans="2:20" ht="20.25" x14ac:dyDescent="0.3">
      <c r="B50" s="358">
        <v>6</v>
      </c>
      <c r="C50" s="380" t="s">
        <v>90</v>
      </c>
      <c r="D50" s="381">
        <v>614900</v>
      </c>
      <c r="E50" s="159">
        <f t="shared" si="8"/>
        <v>0</v>
      </c>
      <c r="F50" s="159">
        <f t="shared" ref="F50:T50" si="11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410">
        <f>'TAB-3'!K50+'Tab4-PPN1'!K46+'Tab4-PPN2'!K46+'Tab4-PPN3'!K46+'Tab4-PPN4'!K46+'Tab4-PPN5'!K46+'Tab4-PPN6'!K46+'Tab4-PPN7'!K46+'Tab4-PPN8'!K46+'Tab 4-PPN9'!K46</f>
        <v>0</v>
      </c>
      <c r="L50" s="398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7">
        <f t="shared" si="11"/>
        <v>0</v>
      </c>
    </row>
    <row r="51" spans="2:20" ht="20.25" x14ac:dyDescent="0.3">
      <c r="B51" s="350"/>
      <c r="C51" s="371"/>
      <c r="D51" s="374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410">
        <f>'TAB-3'!K51+'Tab4-PPN1'!K47+'Tab4-PPN2'!K47+'Tab4-PPN3'!K47+'Tab4-PPN4'!K47+'Tab4-PPN5'!K47+'Tab4-PPN6'!K47+'Tab4-PPN7'!K47+'Tab4-PPN8'!K47+'Tab 4-PPN9'!K47</f>
        <v>0</v>
      </c>
      <c r="L51" s="398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 x14ac:dyDescent="0.35">
      <c r="B52" s="351" t="s">
        <v>23</v>
      </c>
      <c r="C52" s="375" t="s">
        <v>102</v>
      </c>
      <c r="D52" s="376">
        <v>615000</v>
      </c>
      <c r="E52" s="335">
        <f t="shared" ref="E52:K52" si="12">E53+E56</f>
        <v>0</v>
      </c>
      <c r="F52" s="335">
        <f t="shared" si="12"/>
        <v>0</v>
      </c>
      <c r="G52" s="335">
        <f t="shared" si="12"/>
        <v>0</v>
      </c>
      <c r="H52" s="335">
        <f t="shared" si="12"/>
        <v>0</v>
      </c>
      <c r="I52" s="335">
        <f t="shared" si="12"/>
        <v>0</v>
      </c>
      <c r="J52" s="335">
        <f t="shared" si="12"/>
        <v>0</v>
      </c>
      <c r="K52" s="411">
        <f t="shared" si="12"/>
        <v>0</v>
      </c>
      <c r="L52" s="400">
        <f t="shared" ref="L52:T52" si="13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200">
        <f t="shared" si="13"/>
        <v>0</v>
      </c>
    </row>
    <row r="53" spans="2:20" ht="20.25" x14ac:dyDescent="0.3">
      <c r="B53" s="354">
        <v>1</v>
      </c>
      <c r="C53" s="378" t="s">
        <v>91</v>
      </c>
      <c r="D53" s="379">
        <v>615100</v>
      </c>
      <c r="E53" s="271">
        <f t="shared" si="8"/>
        <v>0</v>
      </c>
      <c r="F53" s="271">
        <f t="shared" ref="F53:T53" si="14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71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410">
        <f>'TAB-3'!K53+'Tab4-PPN1'!K49+'Tab4-PPN2'!K49+'Tab4-PPN3'!K49+'Tab4-PPN4'!K49+'Tab4-PPN5'!K49+'Tab4-PPN6'!K49+'Tab4-PPN7'!K49+'Tab4-PPN8'!K49+'Tab 4-PPN9'!K49</f>
        <v>0</v>
      </c>
      <c r="L53" s="401">
        <f t="shared" si="14"/>
        <v>0</v>
      </c>
      <c r="M53" s="240">
        <f t="shared" si="14"/>
        <v>0</v>
      </c>
      <c r="N53" s="240">
        <f t="shared" si="14"/>
        <v>0</v>
      </c>
      <c r="O53" s="240">
        <f t="shared" si="14"/>
        <v>0</v>
      </c>
      <c r="P53" s="240">
        <f t="shared" si="14"/>
        <v>0</v>
      </c>
      <c r="Q53" s="240">
        <f t="shared" si="14"/>
        <v>0</v>
      </c>
      <c r="R53" s="240">
        <f t="shared" si="14"/>
        <v>0</v>
      </c>
      <c r="S53" s="240">
        <f t="shared" si="14"/>
        <v>0</v>
      </c>
      <c r="T53" s="241">
        <f t="shared" si="14"/>
        <v>0</v>
      </c>
    </row>
    <row r="54" spans="2:20" ht="20.25" x14ac:dyDescent="0.3">
      <c r="B54" s="358"/>
      <c r="C54" s="380"/>
      <c r="D54" s="381"/>
      <c r="E54" s="272">
        <f t="shared" si="8"/>
        <v>0</v>
      </c>
      <c r="F54" s="272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410">
        <f>'TAB-3'!K54+'Tab4-PPN1'!K50+'Tab4-PPN2'!K50+'Tab4-PPN3'!K50+'Tab4-PPN4'!K50+'Tab4-PPN5'!K50+'Tab4-PPN6'!K50+'Tab4-PPN7'!K50+'Tab4-PPN8'!K50+'Tab 4-PPN9'!K50</f>
        <v>0</v>
      </c>
      <c r="L54" s="399"/>
      <c r="M54" s="162"/>
      <c r="N54" s="162"/>
      <c r="O54" s="162"/>
      <c r="P54" s="162"/>
      <c r="Q54" s="162"/>
      <c r="R54" s="162"/>
      <c r="S54" s="162"/>
      <c r="T54" s="203"/>
    </row>
    <row r="55" spans="2:20" ht="20.25" x14ac:dyDescent="0.3">
      <c r="B55" s="358"/>
      <c r="C55" s="380"/>
      <c r="D55" s="381"/>
      <c r="E55" s="272">
        <f t="shared" si="8"/>
        <v>0</v>
      </c>
      <c r="F55" s="272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410">
        <f>'TAB-3'!K55+'Tab4-PPN1'!K51+'Tab4-PPN2'!K51+'Tab4-PPN3'!K51+'Tab4-PPN4'!K51+'Tab4-PPN5'!K51+'Tab4-PPN6'!K51+'Tab4-PPN7'!K51+'Tab4-PPN8'!K51+'Tab 4-PPN9'!K51</f>
        <v>0</v>
      </c>
      <c r="L55" s="399"/>
      <c r="M55" s="162"/>
      <c r="N55" s="162"/>
      <c r="O55" s="162"/>
      <c r="P55" s="162"/>
      <c r="Q55" s="162"/>
      <c r="R55" s="162"/>
      <c r="S55" s="162"/>
      <c r="T55" s="203"/>
    </row>
    <row r="56" spans="2:20" ht="20.25" x14ac:dyDescent="0.3">
      <c r="B56" s="358">
        <v>2</v>
      </c>
      <c r="C56" s="382" t="s">
        <v>92</v>
      </c>
      <c r="D56" s="381">
        <v>615200</v>
      </c>
      <c r="E56" s="272">
        <f t="shared" si="8"/>
        <v>0</v>
      </c>
      <c r="F56" s="272">
        <f t="shared" ref="F56:T56" si="15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72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410">
        <f>'TAB-3'!K56+'Tab4-PPN1'!K52+'Tab4-PPN2'!K52+'Tab4-PPN3'!K52+'Tab4-PPN4'!K52+'Tab4-PPN5'!K52+'Tab4-PPN6'!K52+'Tab4-PPN7'!K52+'Tab4-PPN8'!K52+'Tab 4-PPN9'!K52</f>
        <v>0</v>
      </c>
      <c r="L56" s="399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3">
        <f t="shared" si="15"/>
        <v>0</v>
      </c>
    </row>
    <row r="57" spans="2:20" ht="20.25" x14ac:dyDescent="0.3">
      <c r="B57" s="358"/>
      <c r="C57" s="382"/>
      <c r="D57" s="381"/>
      <c r="E57" s="272">
        <f t="shared" si="8"/>
        <v>0</v>
      </c>
      <c r="F57" s="272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410">
        <f>'TAB-3'!K57+'Tab4-PPN1'!K53+'Tab4-PPN2'!K53+'Tab4-PPN3'!K53+'Tab4-PPN4'!K53+'Tab4-PPN5'!K53+'Tab4-PPN6'!K53+'Tab4-PPN7'!K53+'Tab4-PPN8'!K53+'Tab 4-PPN9'!K53</f>
        <v>0</v>
      </c>
      <c r="L57" s="399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 x14ac:dyDescent="0.35">
      <c r="B58" s="351" t="s">
        <v>24</v>
      </c>
      <c r="C58" s="375" t="s">
        <v>48</v>
      </c>
      <c r="D58" s="376">
        <v>616000</v>
      </c>
      <c r="E58" s="335">
        <f t="shared" ref="E58:K58" si="16">E59</f>
        <v>0</v>
      </c>
      <c r="F58" s="335">
        <f t="shared" si="16"/>
        <v>0</v>
      </c>
      <c r="G58" s="335">
        <f t="shared" si="16"/>
        <v>0</v>
      </c>
      <c r="H58" s="335">
        <f t="shared" si="16"/>
        <v>0</v>
      </c>
      <c r="I58" s="335">
        <f t="shared" si="16"/>
        <v>0</v>
      </c>
      <c r="J58" s="335">
        <f t="shared" si="16"/>
        <v>0</v>
      </c>
      <c r="K58" s="411">
        <f t="shared" si="16"/>
        <v>0</v>
      </c>
      <c r="L58" s="400">
        <f t="shared" ref="L58:T58" si="17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200">
        <f t="shared" si="17"/>
        <v>0</v>
      </c>
    </row>
    <row r="59" spans="2:20" ht="20.25" x14ac:dyDescent="0.3">
      <c r="B59" s="383">
        <v>1</v>
      </c>
      <c r="C59" s="384" t="s">
        <v>93</v>
      </c>
      <c r="D59" s="385">
        <v>616200</v>
      </c>
      <c r="E59" s="273">
        <f>G59+H59</f>
        <v>0</v>
      </c>
      <c r="F59" s="273"/>
      <c r="G59" s="159">
        <f>'TAB-3'!G59+'Tab4-PPN1'!G55+'Tab4-PPN2'!G55+'Tab4-PPN3'!G55+'Tab4-PPN4'!G55+'Tab4-PPN5'!G55+'Tab4-PPN6'!G55+'Tab4-PPN7'!G55+'Tab4-PPN8'!G55+'Tab 4-PPN9'!G55</f>
        <v>0</v>
      </c>
      <c r="H59" s="177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410">
        <f>'TAB-3'!K59+'Tab4-PPN1'!K55+'Tab4-PPN2'!K55+'Tab4-PPN3'!K55+'Tab4-PPN4'!K55+'Tab4-PPN5'!K55+'Tab4-PPN6'!K55+'Tab4-PPN7'!K55+'Tab4-PPN8'!K55+'Tab 4-PPN9'!K55</f>
        <v>0</v>
      </c>
      <c r="L59" s="402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 x14ac:dyDescent="0.35">
      <c r="B60" s="351" t="s">
        <v>28</v>
      </c>
      <c r="C60" s="375" t="s">
        <v>141</v>
      </c>
      <c r="D60" s="386"/>
      <c r="E60" s="335">
        <f>SUM(E61:E66)</f>
        <v>0</v>
      </c>
      <c r="F60" s="335">
        <f>SUM(F61:F66)</f>
        <v>0</v>
      </c>
      <c r="G60" s="335">
        <f>SUM(G61:G66)</f>
        <v>0</v>
      </c>
      <c r="H60" s="335">
        <f>SUM(H61:H66)</f>
        <v>0</v>
      </c>
      <c r="I60" s="335">
        <f t="shared" ref="I60:T60" si="18">SUM(I61:I66)</f>
        <v>0</v>
      </c>
      <c r="J60" s="335">
        <f t="shared" si="18"/>
        <v>0</v>
      </c>
      <c r="K60" s="411">
        <f t="shared" si="18"/>
        <v>0</v>
      </c>
      <c r="L60" s="400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200">
        <f t="shared" si="18"/>
        <v>0</v>
      </c>
    </row>
    <row r="61" spans="2:20" ht="20.25" x14ac:dyDescent="0.3">
      <c r="B61" s="362">
        <v>1</v>
      </c>
      <c r="C61" s="387" t="s">
        <v>94</v>
      </c>
      <c r="D61" s="388">
        <v>821100</v>
      </c>
      <c r="E61" s="177">
        <f t="shared" ref="E61:E66" si="19">G61+H61</f>
        <v>0</v>
      </c>
      <c r="F61" s="177"/>
      <c r="G61" s="159">
        <f>'TAB-3'!G61+'Tab4-PPN1'!G57+'Tab4-PPN2'!G57+'Tab4-PPN3'!G57+'Tab4-PPN4'!G57+'Tab4-PPN5'!G57+'Tab4-PPN6'!G57+'Tab4-PPN7'!G57+'Tab4-PPN8'!G57+'Tab 4-PPN9'!G57</f>
        <v>0</v>
      </c>
      <c r="H61" s="177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410">
        <f>'TAB-3'!K61+'Tab4-PPN1'!K57+'Tab4-PPN2'!K57+'Tab4-PPN3'!K57+'Tab4-PPN4'!K57+'Tab4-PPN5'!K57+'Tab4-PPN6'!K57+'Tab4-PPN7'!K57+'Tab4-PPN8'!K57+'Tab 4-PPN9'!K57</f>
        <v>0</v>
      </c>
      <c r="L61" s="403"/>
      <c r="M61" s="176"/>
      <c r="N61" s="176"/>
      <c r="O61" s="176"/>
      <c r="P61" s="176"/>
      <c r="Q61" s="176"/>
      <c r="R61" s="176"/>
      <c r="S61" s="176"/>
      <c r="T61" s="208"/>
    </row>
    <row r="62" spans="2:20" ht="20.25" x14ac:dyDescent="0.3">
      <c r="B62" s="350">
        <v>2</v>
      </c>
      <c r="C62" s="371" t="s">
        <v>43</v>
      </c>
      <c r="D62" s="374">
        <v>821200</v>
      </c>
      <c r="E62" s="177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410">
        <f>'TAB-3'!K62+'Tab4-PPN1'!K58+'Tab4-PPN2'!K58+'Tab4-PPN3'!K58+'Tab4-PPN4'!K58+'Tab4-PPN5'!K58+'Tab4-PPN6'!K58+'Tab4-PPN7'!K58+'Tab4-PPN8'!K58+'Tab 4-PPN9'!K58</f>
        <v>0</v>
      </c>
      <c r="L62" s="398"/>
      <c r="M62" s="158"/>
      <c r="N62" s="158"/>
      <c r="O62" s="158"/>
      <c r="P62" s="158"/>
      <c r="Q62" s="158"/>
      <c r="R62" s="158"/>
      <c r="S62" s="158"/>
      <c r="T62" s="197"/>
    </row>
    <row r="63" spans="2:20" ht="20.25" x14ac:dyDescent="0.3">
      <c r="B63" s="350">
        <v>3</v>
      </c>
      <c r="C63" s="371" t="s">
        <v>44</v>
      </c>
      <c r="D63" s="374">
        <v>821300</v>
      </c>
      <c r="E63" s="177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410">
        <f>'TAB-3'!K63+'Tab4-PPN1'!K59+'Tab4-PPN2'!K59+'Tab4-PPN3'!K59+'Tab4-PPN4'!K59+'Tab4-PPN5'!K59+'Tab4-PPN6'!K59+'Tab4-PPN7'!K59+'Tab4-PPN8'!K59+'Tab 4-PPN9'!K59</f>
        <v>0</v>
      </c>
      <c r="L63" s="398"/>
      <c r="M63" s="158"/>
      <c r="N63" s="158"/>
      <c r="O63" s="158"/>
      <c r="P63" s="158"/>
      <c r="Q63" s="158"/>
      <c r="R63" s="158"/>
      <c r="S63" s="158"/>
      <c r="T63" s="197"/>
    </row>
    <row r="64" spans="2:20" ht="20.25" x14ac:dyDescent="0.3">
      <c r="B64" s="350">
        <v>4</v>
      </c>
      <c r="C64" s="382" t="s">
        <v>45</v>
      </c>
      <c r="D64" s="374">
        <v>821400</v>
      </c>
      <c r="E64" s="177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410">
        <f>'TAB-3'!K64+'Tab4-PPN1'!K60+'Tab4-PPN2'!K60+'Tab4-PPN3'!K60+'Tab4-PPN4'!K60+'Tab4-PPN5'!K60+'Tab4-PPN6'!K60+'Tab4-PPN7'!K60+'Tab4-PPN8'!K60+'Tab 4-PPN9'!K60</f>
        <v>0</v>
      </c>
      <c r="L64" s="398"/>
      <c r="M64" s="158"/>
      <c r="N64" s="158"/>
      <c r="O64" s="158"/>
      <c r="P64" s="158"/>
      <c r="Q64" s="158"/>
      <c r="R64" s="158"/>
      <c r="S64" s="158"/>
      <c r="T64" s="197"/>
    </row>
    <row r="65" spans="2:21" ht="20.25" x14ac:dyDescent="0.3">
      <c r="B65" s="350">
        <v>5</v>
      </c>
      <c r="C65" s="382" t="s">
        <v>46</v>
      </c>
      <c r="D65" s="374">
        <v>821500</v>
      </c>
      <c r="E65" s="177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410">
        <f>'TAB-3'!K65+'Tab4-PPN1'!K61+'Tab4-PPN2'!K61+'Tab4-PPN3'!K61+'Tab4-PPN4'!K61+'Tab4-PPN5'!K61+'Tab4-PPN6'!K61+'Tab4-PPN7'!K61+'Tab4-PPN8'!K61+'Tab 4-PPN9'!K61</f>
        <v>0</v>
      </c>
      <c r="L65" s="398"/>
      <c r="M65" s="158"/>
      <c r="N65" s="158"/>
      <c r="O65" s="158"/>
      <c r="P65" s="158"/>
      <c r="Q65" s="158"/>
      <c r="R65" s="158"/>
      <c r="S65" s="158"/>
      <c r="T65" s="197"/>
    </row>
    <row r="66" spans="2:21" ht="20.25" x14ac:dyDescent="0.3">
      <c r="B66" s="350">
        <v>6</v>
      </c>
      <c r="C66" s="382" t="s">
        <v>47</v>
      </c>
      <c r="D66" s="374">
        <v>821600</v>
      </c>
      <c r="E66" s="177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410">
        <f>'TAB-3'!K66+'Tab4-PPN1'!K62+'Tab4-PPN2'!K62+'Tab4-PPN3'!K62+'Tab4-PPN4'!K62+'Tab4-PPN5'!K62+'Tab4-PPN6'!K62+'Tab4-PPN7'!K62+'Tab4-PPN8'!K62+'Tab 4-PPN9'!K62</f>
        <v>0</v>
      </c>
      <c r="L66" s="398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21" thickBot="1" x14ac:dyDescent="0.35">
      <c r="B67" s="351"/>
      <c r="C67" s="375" t="s">
        <v>49</v>
      </c>
      <c r="D67" s="386"/>
      <c r="E67" s="335">
        <f t="shared" ref="E67:T67" si="20">E14+E26+E52+E58+E60</f>
        <v>0</v>
      </c>
      <c r="F67" s="335">
        <f t="shared" si="20"/>
        <v>0</v>
      </c>
      <c r="G67" s="335">
        <f t="shared" si="20"/>
        <v>0</v>
      </c>
      <c r="H67" s="335">
        <f t="shared" si="20"/>
        <v>0</v>
      </c>
      <c r="I67" s="335">
        <f t="shared" si="20"/>
        <v>0</v>
      </c>
      <c r="J67" s="335">
        <f t="shared" si="20"/>
        <v>0</v>
      </c>
      <c r="K67" s="411">
        <f t="shared" si="20"/>
        <v>0</v>
      </c>
      <c r="L67" s="400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200">
        <f t="shared" si="20"/>
        <v>0</v>
      </c>
      <c r="U67" s="11"/>
    </row>
    <row r="68" spans="2:21" ht="18.75" x14ac:dyDescent="0.3">
      <c r="B68" s="131"/>
      <c r="C68" s="132"/>
      <c r="D68" s="133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11"/>
    </row>
    <row r="69" spans="2:21" ht="18.75" x14ac:dyDescent="0.3">
      <c r="B69" s="131"/>
      <c r="C69" s="132"/>
      <c r="D69" s="133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11"/>
    </row>
    <row r="70" spans="2:21" ht="15.75" customHeight="1" x14ac:dyDescent="0.25">
      <c r="B70" s="10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6"/>
      <c r="R70" s="6"/>
      <c r="S70" s="6"/>
      <c r="T70" s="6"/>
      <c r="U70" s="11"/>
    </row>
    <row r="71" spans="2:21" ht="15.75" customHeight="1" x14ac:dyDescent="0.25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 x14ac:dyDescent="0.25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 x14ac:dyDescent="0.3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1" ht="18.75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objects="1" scenarios="1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4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7"/>
  <sheetViews>
    <sheetView view="pageBreakPreview" topLeftCell="A4" zoomScale="66" zoomScaleNormal="60" zoomScaleSheetLayoutView="66" workbookViewId="0">
      <selection activeCell="H10" sqref="H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 t="s">
        <v>121</v>
      </c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164</v>
      </c>
      <c r="C6" s="175"/>
      <c r="D6" s="175"/>
      <c r="E6" s="175"/>
      <c r="F6" s="175"/>
      <c r="G6" s="175"/>
      <c r="H6" s="175"/>
      <c r="I6" s="175"/>
      <c r="J6" s="135"/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/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186</v>
      </c>
      <c r="H10" s="458" t="s">
        <v>184</v>
      </c>
      <c r="I10" s="476" t="s">
        <v>162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70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6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E27+E30+E33+E45+E48+E50</f>
        <v>0</v>
      </c>
      <c r="F26" s="377">
        <f t="shared" ref="F26:T26" si="3">F27+F30+F33+F45+F48+F50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159">
        <f>SUM(G27:H27)</f>
        <v>0</v>
      </c>
      <c r="F27" s="240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ref="E30:E57" si="5">SUM(G30:H30)</f>
        <v>0</v>
      </c>
      <c r="F30" s="158">
        <f t="shared" ref="F30:T30" si="6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/>
      <c r="C32" s="380"/>
      <c r="D32" s="381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 x14ac:dyDescent="0.3">
      <c r="B33" s="358">
        <v>3</v>
      </c>
      <c r="C33" s="373" t="s">
        <v>87</v>
      </c>
      <c r="D33" s="381">
        <v>614300</v>
      </c>
      <c r="E33" s="159">
        <f t="shared" si="5"/>
        <v>0</v>
      </c>
      <c r="F33" s="158">
        <f t="shared" ref="F33:T33" si="7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7">
        <f t="shared" si="7"/>
        <v>0</v>
      </c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x14ac:dyDescent="0.3">
      <c r="B37" s="358"/>
      <c r="C37" s="380"/>
      <c r="D37" s="381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x14ac:dyDescent="0.3">
      <c r="B40" s="358"/>
      <c r="C40" s="380"/>
      <c r="D40" s="381"/>
      <c r="E40" s="159">
        <f t="shared" si="5"/>
        <v>0</v>
      </c>
      <c r="F40" s="158"/>
      <c r="G40" s="158"/>
      <c r="H40" s="159">
        <f t="shared" si="2"/>
        <v>0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 x14ac:dyDescent="0.3">
      <c r="B41" s="350"/>
      <c r="C41" s="380"/>
      <c r="D41" s="374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1" thickBot="1" x14ac:dyDescent="0.35">
      <c r="B44" s="416"/>
      <c r="C44" s="417"/>
      <c r="D44" s="418"/>
      <c r="E44" s="419">
        <f t="shared" si="5"/>
        <v>0</v>
      </c>
      <c r="F44" s="420"/>
      <c r="G44" s="420"/>
      <c r="H44" s="419">
        <f t="shared" si="2"/>
        <v>0</v>
      </c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1"/>
    </row>
    <row r="45" spans="2:20" ht="20.25" x14ac:dyDescent="0.3">
      <c r="B45" s="354">
        <v>4</v>
      </c>
      <c r="C45" s="414" t="s">
        <v>88</v>
      </c>
      <c r="D45" s="379">
        <v>614700</v>
      </c>
      <c r="E45" s="177">
        <f t="shared" si="5"/>
        <v>0</v>
      </c>
      <c r="F45" s="176">
        <f t="shared" ref="F45:T45" si="8">SUM(F46:F47)</f>
        <v>0</v>
      </c>
      <c r="G45" s="177">
        <f t="shared" si="8"/>
        <v>0</v>
      </c>
      <c r="H45" s="177">
        <f t="shared" si="8"/>
        <v>0</v>
      </c>
      <c r="I45" s="177">
        <f t="shared" si="8"/>
        <v>0</v>
      </c>
      <c r="J45" s="177">
        <f t="shared" si="8"/>
        <v>0</v>
      </c>
      <c r="K45" s="415">
        <f t="shared" si="8"/>
        <v>0</v>
      </c>
      <c r="L45" s="403">
        <f t="shared" si="8"/>
        <v>0</v>
      </c>
      <c r="M45" s="176">
        <f t="shared" si="8"/>
        <v>0</v>
      </c>
      <c r="N45" s="176">
        <f t="shared" si="8"/>
        <v>0</v>
      </c>
      <c r="O45" s="176">
        <f t="shared" si="8"/>
        <v>0</v>
      </c>
      <c r="P45" s="176">
        <f t="shared" si="8"/>
        <v>0</v>
      </c>
      <c r="Q45" s="176">
        <f t="shared" si="8"/>
        <v>0</v>
      </c>
      <c r="R45" s="176">
        <f t="shared" si="8"/>
        <v>0</v>
      </c>
      <c r="S45" s="176">
        <f t="shared" si="8"/>
        <v>0</v>
      </c>
      <c r="T45" s="208">
        <f t="shared" si="8"/>
        <v>0</v>
      </c>
    </row>
    <row r="46" spans="2:20" ht="20.25" x14ac:dyDescent="0.3">
      <c r="B46" s="358"/>
      <c r="C46" s="380"/>
      <c r="D46" s="381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3"/>
      <c r="L46" s="399"/>
      <c r="M46" s="162"/>
      <c r="N46" s="162"/>
      <c r="O46" s="162"/>
      <c r="P46" s="162"/>
      <c r="Q46" s="162"/>
      <c r="R46" s="162"/>
      <c r="S46" s="162"/>
      <c r="T46" s="203"/>
    </row>
    <row r="47" spans="2:20" ht="20.25" x14ac:dyDescent="0.3">
      <c r="B47" s="358"/>
      <c r="C47" s="380"/>
      <c r="D47" s="381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3"/>
      <c r="L47" s="399"/>
      <c r="M47" s="162"/>
      <c r="N47" s="162"/>
      <c r="O47" s="162"/>
      <c r="P47" s="162"/>
      <c r="Q47" s="162"/>
      <c r="R47" s="162"/>
      <c r="S47" s="162"/>
      <c r="T47" s="203"/>
    </row>
    <row r="48" spans="2:20" ht="20.25" x14ac:dyDescent="0.3">
      <c r="B48" s="358">
        <v>5</v>
      </c>
      <c r="C48" s="380" t="s">
        <v>89</v>
      </c>
      <c r="D48" s="381">
        <v>614800</v>
      </c>
      <c r="E48" s="159">
        <f t="shared" si="5"/>
        <v>0</v>
      </c>
      <c r="F48" s="158">
        <f t="shared" ref="F48:T48" si="9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410">
        <f t="shared" si="9"/>
        <v>0</v>
      </c>
      <c r="L48" s="398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7">
        <f t="shared" si="9"/>
        <v>0</v>
      </c>
    </row>
    <row r="49" spans="2:20" ht="20.25" x14ac:dyDescent="0.3">
      <c r="B49" s="358"/>
      <c r="C49" s="380"/>
      <c r="D49" s="381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3"/>
      <c r="L49" s="399"/>
      <c r="M49" s="162"/>
      <c r="N49" s="162"/>
      <c r="O49" s="162"/>
      <c r="P49" s="162"/>
      <c r="Q49" s="162"/>
      <c r="R49" s="162"/>
      <c r="S49" s="162"/>
      <c r="T49" s="203"/>
    </row>
    <row r="50" spans="2:20" ht="20.25" x14ac:dyDescent="0.3">
      <c r="B50" s="358">
        <v>6</v>
      </c>
      <c r="C50" s="380" t="s">
        <v>90</v>
      </c>
      <c r="D50" s="381">
        <v>614900</v>
      </c>
      <c r="E50" s="159">
        <f t="shared" si="5"/>
        <v>0</v>
      </c>
      <c r="F50" s="158">
        <f t="shared" ref="F50:T50" si="1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410">
        <f t="shared" si="10"/>
        <v>0</v>
      </c>
      <c r="L50" s="398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7">
        <f t="shared" si="10"/>
        <v>0</v>
      </c>
    </row>
    <row r="51" spans="2:20" ht="20.25" x14ac:dyDescent="0.3">
      <c r="B51" s="350"/>
      <c r="C51" s="371"/>
      <c r="D51" s="374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7"/>
      <c r="L51" s="398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 x14ac:dyDescent="0.35">
      <c r="B52" s="351" t="s">
        <v>23</v>
      </c>
      <c r="C52" s="375" t="s">
        <v>102</v>
      </c>
      <c r="D52" s="376">
        <v>615000</v>
      </c>
      <c r="E52" s="335">
        <f>E53+E56</f>
        <v>0</v>
      </c>
      <c r="F52" s="377">
        <f t="shared" ref="F52:T52" si="11">F53+F56</f>
        <v>0</v>
      </c>
      <c r="G52" s="335">
        <f t="shared" si="11"/>
        <v>0</v>
      </c>
      <c r="H52" s="335">
        <f t="shared" si="11"/>
        <v>0</v>
      </c>
      <c r="I52" s="335">
        <f t="shared" si="11"/>
        <v>0</v>
      </c>
      <c r="J52" s="335">
        <f t="shared" si="11"/>
        <v>0</v>
      </c>
      <c r="K52" s="411">
        <f t="shared" si="11"/>
        <v>0</v>
      </c>
      <c r="L52" s="400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200">
        <f t="shared" si="11"/>
        <v>0</v>
      </c>
    </row>
    <row r="53" spans="2:20" ht="20.25" x14ac:dyDescent="0.3">
      <c r="B53" s="354">
        <v>1</v>
      </c>
      <c r="C53" s="378" t="s">
        <v>91</v>
      </c>
      <c r="D53" s="379">
        <v>615100</v>
      </c>
      <c r="E53" s="271">
        <f t="shared" si="5"/>
        <v>0</v>
      </c>
      <c r="F53" s="240">
        <f t="shared" ref="F53:T53" si="12">SUM(F54:F55)</f>
        <v>0</v>
      </c>
      <c r="G53" s="271">
        <f t="shared" si="12"/>
        <v>0</v>
      </c>
      <c r="H53" s="271">
        <f t="shared" si="12"/>
        <v>0</v>
      </c>
      <c r="I53" s="271">
        <f t="shared" si="12"/>
        <v>0</v>
      </c>
      <c r="J53" s="271">
        <f t="shared" si="12"/>
        <v>0</v>
      </c>
      <c r="K53" s="412">
        <f t="shared" si="12"/>
        <v>0</v>
      </c>
      <c r="L53" s="401">
        <f t="shared" si="12"/>
        <v>0</v>
      </c>
      <c r="M53" s="240">
        <f t="shared" si="12"/>
        <v>0</v>
      </c>
      <c r="N53" s="240">
        <f t="shared" si="12"/>
        <v>0</v>
      </c>
      <c r="O53" s="240">
        <f t="shared" si="12"/>
        <v>0</v>
      </c>
      <c r="P53" s="240">
        <f t="shared" si="12"/>
        <v>0</v>
      </c>
      <c r="Q53" s="240">
        <f t="shared" si="12"/>
        <v>0</v>
      </c>
      <c r="R53" s="240">
        <f t="shared" si="12"/>
        <v>0</v>
      </c>
      <c r="S53" s="240">
        <f t="shared" si="12"/>
        <v>0</v>
      </c>
      <c r="T53" s="241">
        <f t="shared" si="12"/>
        <v>0</v>
      </c>
    </row>
    <row r="54" spans="2:20" ht="20.25" x14ac:dyDescent="0.3">
      <c r="B54" s="358"/>
      <c r="C54" s="380"/>
      <c r="D54" s="381"/>
      <c r="E54" s="272">
        <f t="shared" si="5"/>
        <v>0</v>
      </c>
      <c r="F54" s="162"/>
      <c r="G54" s="162"/>
      <c r="H54" s="159">
        <f t="shared" si="2"/>
        <v>0</v>
      </c>
      <c r="I54" s="162">
        <v>0</v>
      </c>
      <c r="J54" s="162">
        <v>0</v>
      </c>
      <c r="K54" s="203"/>
      <c r="L54" s="399"/>
      <c r="M54" s="162"/>
      <c r="N54" s="162"/>
      <c r="O54" s="162"/>
      <c r="P54" s="162"/>
      <c r="Q54" s="162"/>
      <c r="R54" s="162"/>
      <c r="S54" s="162"/>
      <c r="T54" s="203"/>
    </row>
    <row r="55" spans="2:20" ht="20.25" x14ac:dyDescent="0.3">
      <c r="B55" s="358"/>
      <c r="C55" s="380"/>
      <c r="D55" s="381"/>
      <c r="E55" s="272">
        <f t="shared" si="5"/>
        <v>0</v>
      </c>
      <c r="F55" s="162"/>
      <c r="G55" s="162"/>
      <c r="H55" s="159">
        <f t="shared" si="2"/>
        <v>0</v>
      </c>
      <c r="I55" s="162"/>
      <c r="J55" s="162"/>
      <c r="K55" s="203"/>
      <c r="L55" s="399"/>
      <c r="M55" s="162"/>
      <c r="N55" s="162"/>
      <c r="O55" s="162"/>
      <c r="P55" s="162"/>
      <c r="Q55" s="162"/>
      <c r="R55" s="162"/>
      <c r="S55" s="162"/>
      <c r="T55" s="203"/>
    </row>
    <row r="56" spans="2:20" ht="20.25" x14ac:dyDescent="0.3">
      <c r="B56" s="358">
        <v>2</v>
      </c>
      <c r="C56" s="382" t="s">
        <v>92</v>
      </c>
      <c r="D56" s="381">
        <v>615200</v>
      </c>
      <c r="E56" s="272">
        <f t="shared" si="5"/>
        <v>0</v>
      </c>
      <c r="F56" s="162">
        <f t="shared" ref="F56:T56" si="13">F57</f>
        <v>0</v>
      </c>
      <c r="G56" s="272">
        <f t="shared" si="13"/>
        <v>0</v>
      </c>
      <c r="H56" s="272">
        <f t="shared" si="13"/>
        <v>0</v>
      </c>
      <c r="I56" s="272">
        <f t="shared" si="13"/>
        <v>0</v>
      </c>
      <c r="J56" s="272">
        <f t="shared" si="13"/>
        <v>0</v>
      </c>
      <c r="K56" s="413">
        <f t="shared" si="13"/>
        <v>0</v>
      </c>
      <c r="L56" s="399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3">
        <f t="shared" si="13"/>
        <v>0</v>
      </c>
    </row>
    <row r="57" spans="2:20" ht="20.25" x14ac:dyDescent="0.3">
      <c r="B57" s="358"/>
      <c r="C57" s="382"/>
      <c r="D57" s="381"/>
      <c r="E57" s="272">
        <f t="shared" si="5"/>
        <v>0</v>
      </c>
      <c r="F57" s="162"/>
      <c r="G57" s="162"/>
      <c r="H57" s="159">
        <f t="shared" si="2"/>
        <v>0</v>
      </c>
      <c r="I57" s="162"/>
      <c r="J57" s="162"/>
      <c r="K57" s="203"/>
      <c r="L57" s="399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 x14ac:dyDescent="0.35">
      <c r="B58" s="351" t="s">
        <v>24</v>
      </c>
      <c r="C58" s="375" t="s">
        <v>48</v>
      </c>
      <c r="D58" s="376">
        <v>616000</v>
      </c>
      <c r="E58" s="335">
        <f>E59</f>
        <v>0</v>
      </c>
      <c r="F58" s="377">
        <f t="shared" ref="F58:T58" si="14">F59</f>
        <v>0</v>
      </c>
      <c r="G58" s="335">
        <f t="shared" si="14"/>
        <v>0</v>
      </c>
      <c r="H58" s="335">
        <f t="shared" si="14"/>
        <v>0</v>
      </c>
      <c r="I58" s="335">
        <f t="shared" si="14"/>
        <v>0</v>
      </c>
      <c r="J58" s="335">
        <f t="shared" si="14"/>
        <v>0</v>
      </c>
      <c r="K58" s="411">
        <f t="shared" si="14"/>
        <v>0</v>
      </c>
      <c r="L58" s="400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200">
        <f t="shared" si="14"/>
        <v>0</v>
      </c>
    </row>
    <row r="59" spans="2:20" ht="20.25" x14ac:dyDescent="0.3">
      <c r="B59" s="383">
        <v>1</v>
      </c>
      <c r="C59" s="384" t="s">
        <v>93</v>
      </c>
      <c r="D59" s="385">
        <v>616200</v>
      </c>
      <c r="E59" s="273">
        <f>G59+H59</f>
        <v>0</v>
      </c>
      <c r="F59" s="183"/>
      <c r="G59" s="183"/>
      <c r="H59" s="177">
        <f t="shared" si="2"/>
        <v>0</v>
      </c>
      <c r="I59" s="183"/>
      <c r="J59" s="183"/>
      <c r="K59" s="205"/>
      <c r="L59" s="402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 x14ac:dyDescent="0.35">
      <c r="B60" s="351" t="s">
        <v>28</v>
      </c>
      <c r="C60" s="375" t="s">
        <v>141</v>
      </c>
      <c r="D60" s="386"/>
      <c r="E60" s="335">
        <f>SUM(E61:E66)</f>
        <v>0</v>
      </c>
      <c r="F60" s="377">
        <f t="shared" ref="F60:T60" si="15">SUM(F61:F66)</f>
        <v>0</v>
      </c>
      <c r="G60" s="335">
        <f t="shared" si="15"/>
        <v>0</v>
      </c>
      <c r="H60" s="335">
        <f t="shared" si="15"/>
        <v>0</v>
      </c>
      <c r="I60" s="335">
        <f t="shared" si="15"/>
        <v>0</v>
      </c>
      <c r="J60" s="335">
        <f t="shared" si="15"/>
        <v>0</v>
      </c>
      <c r="K60" s="411">
        <f t="shared" si="15"/>
        <v>0</v>
      </c>
      <c r="L60" s="400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200">
        <f t="shared" si="15"/>
        <v>0</v>
      </c>
    </row>
    <row r="61" spans="2:20" ht="20.25" x14ac:dyDescent="0.3">
      <c r="B61" s="362">
        <v>1</v>
      </c>
      <c r="C61" s="387" t="s">
        <v>94</v>
      </c>
      <c r="D61" s="388">
        <v>821100</v>
      </c>
      <c r="E61" s="177">
        <f t="shared" ref="E61:E66" si="16">G61+H61</f>
        <v>0</v>
      </c>
      <c r="F61" s="176"/>
      <c r="G61" s="176"/>
      <c r="H61" s="177">
        <f t="shared" si="2"/>
        <v>0</v>
      </c>
      <c r="I61" s="176"/>
      <c r="J61" s="176"/>
      <c r="K61" s="208"/>
      <c r="L61" s="403"/>
      <c r="M61" s="176"/>
      <c r="N61" s="176"/>
      <c r="O61" s="176"/>
      <c r="P61" s="176"/>
      <c r="Q61" s="176"/>
      <c r="R61" s="176"/>
      <c r="S61" s="176"/>
      <c r="T61" s="208"/>
    </row>
    <row r="62" spans="2:20" ht="20.25" x14ac:dyDescent="0.3">
      <c r="B62" s="350">
        <v>2</v>
      </c>
      <c r="C62" s="371" t="s">
        <v>43</v>
      </c>
      <c r="D62" s="374">
        <v>821200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98"/>
      <c r="M62" s="158"/>
      <c r="N62" s="158"/>
      <c r="O62" s="158"/>
      <c r="P62" s="158"/>
      <c r="Q62" s="158"/>
      <c r="R62" s="158"/>
      <c r="S62" s="158"/>
      <c r="T62" s="197"/>
    </row>
    <row r="63" spans="2:20" ht="20.25" x14ac:dyDescent="0.3">
      <c r="B63" s="350">
        <v>3</v>
      </c>
      <c r="C63" s="371" t="s">
        <v>44</v>
      </c>
      <c r="D63" s="374">
        <v>821300</v>
      </c>
      <c r="E63" s="177">
        <f t="shared" si="16"/>
        <v>0</v>
      </c>
      <c r="F63" s="158"/>
      <c r="G63" s="158"/>
      <c r="H63" s="159">
        <f t="shared" si="2"/>
        <v>0</v>
      </c>
      <c r="I63" s="158"/>
      <c r="J63" s="158"/>
      <c r="K63" s="197"/>
      <c r="L63" s="398"/>
      <c r="M63" s="158"/>
      <c r="N63" s="158"/>
      <c r="O63" s="158"/>
      <c r="P63" s="158"/>
      <c r="Q63" s="158"/>
      <c r="R63" s="158"/>
      <c r="S63" s="158"/>
      <c r="T63" s="197"/>
    </row>
    <row r="64" spans="2:20" ht="20.25" x14ac:dyDescent="0.3">
      <c r="B64" s="350">
        <v>4</v>
      </c>
      <c r="C64" s="382" t="s">
        <v>45</v>
      </c>
      <c r="D64" s="374">
        <v>821400</v>
      </c>
      <c r="E64" s="177">
        <f t="shared" si="16"/>
        <v>0</v>
      </c>
      <c r="F64" s="158"/>
      <c r="G64" s="158"/>
      <c r="H64" s="159">
        <f t="shared" si="2"/>
        <v>0</v>
      </c>
      <c r="I64" s="158"/>
      <c r="J64" s="158"/>
      <c r="K64" s="197"/>
      <c r="L64" s="398"/>
      <c r="M64" s="158"/>
      <c r="N64" s="158"/>
      <c r="O64" s="158"/>
      <c r="P64" s="158"/>
      <c r="Q64" s="158"/>
      <c r="R64" s="158"/>
      <c r="S64" s="158"/>
      <c r="T64" s="197"/>
    </row>
    <row r="65" spans="2:21" ht="20.25" x14ac:dyDescent="0.3">
      <c r="B65" s="350">
        <v>5</v>
      </c>
      <c r="C65" s="382" t="s">
        <v>46</v>
      </c>
      <c r="D65" s="374">
        <v>821500</v>
      </c>
      <c r="E65" s="177">
        <f t="shared" si="16"/>
        <v>0</v>
      </c>
      <c r="F65" s="158"/>
      <c r="G65" s="158"/>
      <c r="H65" s="159">
        <f t="shared" si="2"/>
        <v>0</v>
      </c>
      <c r="I65" s="158"/>
      <c r="J65" s="158"/>
      <c r="K65" s="197"/>
      <c r="L65" s="398"/>
      <c r="M65" s="158"/>
      <c r="N65" s="158"/>
      <c r="O65" s="158"/>
      <c r="P65" s="158"/>
      <c r="Q65" s="158"/>
      <c r="R65" s="158"/>
      <c r="S65" s="158"/>
      <c r="T65" s="197"/>
    </row>
    <row r="66" spans="2:21" ht="20.25" x14ac:dyDescent="0.3">
      <c r="B66" s="350">
        <v>6</v>
      </c>
      <c r="C66" s="382" t="s">
        <v>47</v>
      </c>
      <c r="D66" s="374">
        <v>821600</v>
      </c>
      <c r="E66" s="177">
        <f t="shared" si="16"/>
        <v>0</v>
      </c>
      <c r="F66" s="158"/>
      <c r="G66" s="158"/>
      <c r="H66" s="159">
        <f t="shared" si="2"/>
        <v>0</v>
      </c>
      <c r="I66" s="158"/>
      <c r="J66" s="158"/>
      <c r="K66" s="197"/>
      <c r="L66" s="398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21" thickBot="1" x14ac:dyDescent="0.35">
      <c r="B67" s="351"/>
      <c r="C67" s="375" t="s">
        <v>49</v>
      </c>
      <c r="D67" s="386"/>
      <c r="E67" s="335">
        <f>E14+E26+E52+E58+E60</f>
        <v>0</v>
      </c>
      <c r="F67" s="377">
        <f t="shared" ref="F67:T67" si="17">F14+F26+F52+F58+F60</f>
        <v>0</v>
      </c>
      <c r="G67" s="335">
        <f t="shared" si="17"/>
        <v>0</v>
      </c>
      <c r="H67" s="335">
        <f t="shared" si="17"/>
        <v>0</v>
      </c>
      <c r="I67" s="335">
        <f t="shared" si="17"/>
        <v>0</v>
      </c>
      <c r="J67" s="335">
        <f t="shared" si="17"/>
        <v>0</v>
      </c>
      <c r="K67" s="411">
        <f t="shared" si="17"/>
        <v>0</v>
      </c>
      <c r="L67" s="400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200">
        <f t="shared" si="17"/>
        <v>0</v>
      </c>
      <c r="U67" s="11"/>
    </row>
    <row r="68" spans="2:21" ht="18.75" x14ac:dyDescent="0.3">
      <c r="B68" s="131"/>
      <c r="C68" s="132"/>
      <c r="D68" s="133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11"/>
    </row>
    <row r="69" spans="2:21" ht="18.75" x14ac:dyDescent="0.3">
      <c r="B69" s="131"/>
      <c r="C69" s="132"/>
      <c r="D69" s="133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11"/>
    </row>
    <row r="70" spans="2:21" ht="15.75" customHeight="1" x14ac:dyDescent="0.25">
      <c r="B70" s="10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6"/>
      <c r="R70" s="6"/>
      <c r="S70" s="6"/>
      <c r="T70" s="6"/>
      <c r="U70" s="11"/>
    </row>
    <row r="71" spans="2:21" ht="15.75" customHeight="1" x14ac:dyDescent="0.25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 x14ac:dyDescent="0.25">
      <c r="B72" s="10"/>
      <c r="C72" s="128"/>
      <c r="D72" s="128"/>
      <c r="E72" s="128"/>
      <c r="F72" s="128"/>
      <c r="G72" s="128"/>
      <c r="H72" s="128"/>
      <c r="I72" s="128" t="s">
        <v>97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 x14ac:dyDescent="0.3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1" ht="18.75" x14ac:dyDescent="0.3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4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E10" sqref="E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G46" sqref="G4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topLeftCell="A7" zoomScale="54" zoomScaleNormal="60" zoomScaleSheetLayoutView="54" workbookViewId="0">
      <selection activeCell="E10" sqref="E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topLeftCell="A9" zoomScale="54" zoomScaleNormal="60" zoomScaleSheetLayoutView="54" workbookViewId="0">
      <selection activeCell="G51" sqref="G51:H51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8">
        <f t="shared" ref="F30:T30" si="6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8">
        <f t="shared" ref="F41:T41" si="8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8">
        <f t="shared" ref="F44:T44" si="9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E10" sqref="E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9"/>
      <c r="G42" s="159"/>
      <c r="H42" s="159">
        <f t="shared" si="2"/>
        <v>0</v>
      </c>
      <c r="I42" s="272"/>
      <c r="J42" s="272"/>
      <c r="K42" s="27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topLeftCell="A10" zoomScale="54" zoomScaleNormal="60" zoomScaleSheetLayoutView="54" workbookViewId="0">
      <selection activeCell="E10" sqref="E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E10" sqref="E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zoomScale="54" zoomScaleNormal="60" zoomScaleSheetLayoutView="54" workbookViewId="0">
      <selection activeCell="E10" sqref="E10:H12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 t="shared" ref="F14:T14" si="0">SUM(F15:F25)</f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 t="shared" ref="F26:T26" si="3">F27+F30+F32+F41+F44+F46</f>
        <v>0</v>
      </c>
      <c r="G26" s="335">
        <f t="shared" si="3"/>
        <v>0</v>
      </c>
      <c r="H26" s="335">
        <f t="shared" si="3"/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 t="shared" ref="F48:T48" si="11">F49+F52</f>
        <v>0</v>
      </c>
      <c r="G48" s="335">
        <f t="shared" si="11"/>
        <v>0</v>
      </c>
      <c r="H48" s="335">
        <f t="shared" si="11"/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 t="shared" ref="F54:T54" si="14">F55</f>
        <v>0</v>
      </c>
      <c r="G54" s="335">
        <f t="shared" si="14"/>
        <v>0</v>
      </c>
      <c r="H54" s="335">
        <f t="shared" si="14"/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 t="shared" ref="F63:T63" si="17">F14+F26+F48+F54+F56</f>
        <v>0</v>
      </c>
      <c r="G63" s="335">
        <f t="shared" si="17"/>
        <v>0</v>
      </c>
      <c r="H63" s="335">
        <f t="shared" si="17"/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2"/>
  <sheetViews>
    <sheetView view="pageBreakPreview" zoomScale="54" zoomScaleNormal="60" zoomScaleSheetLayoutView="54" workbookViewId="0">
      <selection activeCell="B6" sqref="B6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3.28515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</row>
    <row r="3" spans="2:20" ht="21.75" customHeight="1" x14ac:dyDescent="0.3">
      <c r="B3" s="444" t="s">
        <v>100</v>
      </c>
      <c r="C3" s="44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10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20" ht="15" customHeight="1" x14ac:dyDescent="0.3">
      <c r="B6" s="175" t="s">
        <v>116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35"/>
    </row>
    <row r="7" spans="2:20" ht="21" customHeight="1" x14ac:dyDescent="0.3">
      <c r="J7" s="135" t="s">
        <v>105</v>
      </c>
      <c r="K7" s="148" t="s">
        <v>121</v>
      </c>
      <c r="Q7" s="15"/>
      <c r="R7" s="123"/>
      <c r="S7" s="123"/>
      <c r="T7" s="123"/>
    </row>
    <row r="8" spans="2:20" ht="22.5" customHeight="1" thickBot="1" x14ac:dyDescent="0.35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 x14ac:dyDescent="0.25">
      <c r="B9" s="452" t="s">
        <v>1</v>
      </c>
      <c r="C9" s="455" t="s">
        <v>122</v>
      </c>
      <c r="D9" s="464" t="s">
        <v>3</v>
      </c>
      <c r="E9" s="458" t="s">
        <v>158</v>
      </c>
      <c r="F9" s="461" t="s">
        <v>149</v>
      </c>
      <c r="G9" s="268"/>
      <c r="H9" s="458" t="s">
        <v>157</v>
      </c>
      <c r="I9" s="467" t="s">
        <v>117</v>
      </c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9"/>
    </row>
    <row r="10" spans="2:20" s="137" customFormat="1" ht="15.75" customHeight="1" thickBot="1" x14ac:dyDescent="0.3">
      <c r="B10" s="453"/>
      <c r="C10" s="456"/>
      <c r="D10" s="465"/>
      <c r="E10" s="459"/>
      <c r="F10" s="462"/>
      <c r="G10" s="269"/>
      <c r="H10" s="459"/>
      <c r="I10" s="470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2"/>
    </row>
    <row r="11" spans="2:20" s="137" customFormat="1" ht="64.5" customHeight="1" thickBot="1" x14ac:dyDescent="0.3">
      <c r="B11" s="454"/>
      <c r="C11" s="457"/>
      <c r="D11" s="466"/>
      <c r="E11" s="460"/>
      <c r="F11" s="463"/>
      <c r="G11" s="270"/>
      <c r="H11" s="460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 x14ac:dyDescent="0.3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153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48" customFormat="1" ht="24.95" customHeight="1" x14ac:dyDescent="0.3">
      <c r="B13" s="210" t="s">
        <v>12</v>
      </c>
      <c r="C13" s="143" t="s">
        <v>104</v>
      </c>
      <c r="D13" s="136"/>
      <c r="E13" s="246">
        <f>SUM(E14:E24)</f>
        <v>0</v>
      </c>
      <c r="F13" s="246">
        <f t="shared" ref="F13:T13" si="0">SUM(F14:F24)</f>
        <v>0</v>
      </c>
      <c r="G13" s="246"/>
      <c r="H13" s="246">
        <f t="shared" si="0"/>
        <v>0</v>
      </c>
      <c r="I13" s="246">
        <f t="shared" si="0"/>
        <v>0</v>
      </c>
      <c r="J13" s="246">
        <f t="shared" si="0"/>
        <v>0</v>
      </c>
      <c r="K13" s="246">
        <f t="shared" si="0"/>
        <v>0</v>
      </c>
      <c r="L13" s="246">
        <f t="shared" si="0"/>
        <v>0</v>
      </c>
      <c r="M13" s="246">
        <f t="shared" si="0"/>
        <v>0</v>
      </c>
      <c r="N13" s="246">
        <f t="shared" si="0"/>
        <v>0</v>
      </c>
      <c r="O13" s="246">
        <f t="shared" si="0"/>
        <v>0</v>
      </c>
      <c r="P13" s="246">
        <f t="shared" si="0"/>
        <v>0</v>
      </c>
      <c r="Q13" s="246">
        <f t="shared" si="0"/>
        <v>0</v>
      </c>
      <c r="R13" s="246">
        <f t="shared" si="0"/>
        <v>0</v>
      </c>
      <c r="S13" s="246">
        <f t="shared" si="0"/>
        <v>0</v>
      </c>
      <c r="T13" s="247">
        <f t="shared" si="0"/>
        <v>0</v>
      </c>
    </row>
    <row r="14" spans="2:20" s="248" customFormat="1" ht="24.95" customHeight="1" x14ac:dyDescent="0.3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48" customFormat="1" ht="24.95" customHeight="1" x14ac:dyDescent="0.3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48" customFormat="1" ht="24.95" customHeight="1" x14ac:dyDescent="0.3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t="shared" ref="H16:H61" si="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48" customFormat="1" ht="24.95" customHeight="1" x14ac:dyDescent="0.3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48" customFormat="1" ht="24.95" customHeight="1" x14ac:dyDescent="0.3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48" customFormat="1" ht="24.95" customHeight="1" x14ac:dyDescent="0.3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48" customFormat="1" ht="24.95" customHeight="1" x14ac:dyDescent="0.3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48" customFormat="1" ht="24.95" customHeight="1" x14ac:dyDescent="0.3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48" customFormat="1" ht="24.95" customHeight="1" x14ac:dyDescent="0.3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48" customFormat="1" ht="24.95" customHeight="1" x14ac:dyDescent="0.3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48" customFormat="1" ht="24.95" customHeight="1" x14ac:dyDescent="0.3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48" customFormat="1" ht="38.25" thickBot="1" x14ac:dyDescent="0.35">
      <c r="B25" s="211" t="s">
        <v>21</v>
      </c>
      <c r="C25" s="141" t="s">
        <v>103</v>
      </c>
      <c r="D25" s="178">
        <v>614000</v>
      </c>
      <c r="E25" s="249">
        <f>E26+E29+E31+E40+E43+E45</f>
        <v>0</v>
      </c>
      <c r="F25" s="249">
        <f t="shared" ref="F25:T25" si="2">F26+F29+F31+F40+F43+F45</f>
        <v>0</v>
      </c>
      <c r="G25" s="249"/>
      <c r="H25" s="249">
        <f t="shared" si="2"/>
        <v>0</v>
      </c>
      <c r="I25" s="249">
        <f t="shared" si="2"/>
        <v>0</v>
      </c>
      <c r="J25" s="249">
        <f t="shared" si="2"/>
        <v>0</v>
      </c>
      <c r="K25" s="249">
        <f t="shared" si="2"/>
        <v>0</v>
      </c>
      <c r="L25" s="249">
        <f t="shared" si="2"/>
        <v>0</v>
      </c>
      <c r="M25" s="249">
        <f t="shared" si="2"/>
        <v>0</v>
      </c>
      <c r="N25" s="249">
        <f t="shared" si="2"/>
        <v>0</v>
      </c>
      <c r="O25" s="249">
        <f t="shared" si="2"/>
        <v>0</v>
      </c>
      <c r="P25" s="249">
        <f t="shared" si="2"/>
        <v>0</v>
      </c>
      <c r="Q25" s="249">
        <f t="shared" si="2"/>
        <v>0</v>
      </c>
      <c r="R25" s="249">
        <f t="shared" si="2"/>
        <v>0</v>
      </c>
      <c r="S25" s="249">
        <f t="shared" si="2"/>
        <v>0</v>
      </c>
      <c r="T25" s="250">
        <f t="shared" si="2"/>
        <v>0</v>
      </c>
    </row>
    <row r="26" spans="2:20" s="248" customFormat="1" ht="24.95" customHeight="1" x14ac:dyDescent="0.3">
      <c r="B26" s="212">
        <v>1</v>
      </c>
      <c r="C26" s="182" t="s">
        <v>85</v>
      </c>
      <c r="D26" s="243">
        <v>614100</v>
      </c>
      <c r="E26" s="251">
        <f>E27+E28</f>
        <v>0</v>
      </c>
      <c r="F26" s="251">
        <f>F27+F28</f>
        <v>0</v>
      </c>
      <c r="G26" s="251"/>
      <c r="H26" s="251">
        <f t="shared" ref="H26:T26" si="3">H27+H28</f>
        <v>0</v>
      </c>
      <c r="I26" s="251">
        <f t="shared" si="3"/>
        <v>0</v>
      </c>
      <c r="J26" s="251">
        <f t="shared" si="3"/>
        <v>0</v>
      </c>
      <c r="K26" s="251">
        <f t="shared" si="3"/>
        <v>0</v>
      </c>
      <c r="L26" s="251">
        <f t="shared" si="3"/>
        <v>0</v>
      </c>
      <c r="M26" s="251">
        <f t="shared" si="3"/>
        <v>0</v>
      </c>
      <c r="N26" s="251">
        <f t="shared" si="3"/>
        <v>0</v>
      </c>
      <c r="O26" s="251">
        <f t="shared" si="3"/>
        <v>0</v>
      </c>
      <c r="P26" s="251">
        <f t="shared" si="3"/>
        <v>0</v>
      </c>
      <c r="Q26" s="251">
        <f t="shared" si="3"/>
        <v>0</v>
      </c>
      <c r="R26" s="251">
        <f t="shared" si="3"/>
        <v>0</v>
      </c>
      <c r="S26" s="251">
        <f t="shared" si="3"/>
        <v>0</v>
      </c>
      <c r="T26" s="252">
        <f t="shared" si="3"/>
        <v>0</v>
      </c>
    </row>
    <row r="27" spans="2:20" s="248" customFormat="1" ht="24.95" hidden="1" customHeight="1" x14ac:dyDescent="0.3">
      <c r="B27" s="37"/>
      <c r="C27" s="119"/>
      <c r="D27" s="244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48" customFormat="1" ht="24.95" hidden="1" customHeight="1" x14ac:dyDescent="0.3">
      <c r="B28" s="37"/>
      <c r="C28" s="119"/>
      <c r="D28" s="244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48" customFormat="1" ht="24.95" customHeight="1" x14ac:dyDescent="0.3">
      <c r="B29" s="37">
        <v>2</v>
      </c>
      <c r="C29" s="119" t="s">
        <v>86</v>
      </c>
      <c r="D29" s="244">
        <v>614200</v>
      </c>
      <c r="E29" s="29">
        <f>E30</f>
        <v>0</v>
      </c>
      <c r="F29" s="29">
        <f t="shared" ref="F29:T29" si="4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48" customFormat="1" ht="24.95" hidden="1" customHeight="1" x14ac:dyDescent="0.3">
      <c r="B30" s="37"/>
      <c r="C30" s="119"/>
      <c r="D30" s="244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48" customFormat="1" ht="24.95" customHeight="1" x14ac:dyDescent="0.3">
      <c r="B31" s="37">
        <v>3</v>
      </c>
      <c r="C31" s="121" t="s">
        <v>87</v>
      </c>
      <c r="D31" s="244">
        <v>614300</v>
      </c>
      <c r="E31" s="29">
        <f>SUM(E32:E39)</f>
        <v>0</v>
      </c>
      <c r="F31" s="29">
        <f t="shared" ref="F31:T31" si="5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48" customFormat="1" ht="24.95" hidden="1" customHeight="1" x14ac:dyDescent="0.3">
      <c r="B32" s="37"/>
      <c r="C32" s="119"/>
      <c r="D32" s="244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48" customFormat="1" ht="24.95" hidden="1" customHeight="1" x14ac:dyDescent="0.3">
      <c r="B33" s="37"/>
      <c r="C33" s="119"/>
      <c r="D33" s="244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48" customFormat="1" ht="24.95" hidden="1" customHeight="1" x14ac:dyDescent="0.3">
      <c r="B34" s="37"/>
      <c r="C34" s="119"/>
      <c r="D34" s="244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48" customFormat="1" ht="24.95" hidden="1" customHeight="1" x14ac:dyDescent="0.3">
      <c r="B35" s="37"/>
      <c r="C35" s="119"/>
      <c r="D35" s="244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48" customFormat="1" ht="24.95" hidden="1" customHeight="1" x14ac:dyDescent="0.3">
      <c r="B36" s="32"/>
      <c r="C36" s="119"/>
      <c r="D36" s="118"/>
      <c r="E36" s="253"/>
      <c r="F36" s="253"/>
      <c r="G36" s="29"/>
      <c r="H36" s="29">
        <f t="shared" si="1"/>
        <v>0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31"/>
    </row>
    <row r="37" spans="2:20" s="248" customFormat="1" ht="24.95" hidden="1" customHeight="1" x14ac:dyDescent="0.3">
      <c r="B37" s="37"/>
      <c r="C37" s="119"/>
      <c r="D37" s="244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48" customFormat="1" ht="24.95" hidden="1" customHeight="1" x14ac:dyDescent="0.3">
      <c r="B38" s="37"/>
      <c r="C38" s="119"/>
      <c r="D38" s="244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48" customFormat="1" ht="24.95" hidden="1" customHeight="1" x14ac:dyDescent="0.3">
      <c r="B39" s="32"/>
      <c r="C39" s="119"/>
      <c r="D39" s="118"/>
      <c r="E39" s="253"/>
      <c r="F39" s="253"/>
      <c r="G39" s="29"/>
      <c r="H39" s="29">
        <f t="shared" si="1"/>
        <v>0</v>
      </c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31"/>
    </row>
    <row r="40" spans="2:20" s="248" customFormat="1" ht="24.95" customHeight="1" x14ac:dyDescent="0.3">
      <c r="B40" s="37">
        <v>4</v>
      </c>
      <c r="C40" s="119" t="s">
        <v>88</v>
      </c>
      <c r="D40" s="244">
        <v>614700</v>
      </c>
      <c r="E40" s="29">
        <f>SUM(E41:E42)</f>
        <v>0</v>
      </c>
      <c r="F40" s="29">
        <f t="shared" ref="F40:T40" si="6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48" customFormat="1" ht="24.95" customHeight="1" x14ac:dyDescent="0.3">
      <c r="B41" s="37"/>
      <c r="C41" s="119"/>
      <c r="D41" s="244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48" customFormat="1" ht="24.95" customHeight="1" x14ac:dyDescent="0.3">
      <c r="B42" s="37"/>
      <c r="C42" s="119"/>
      <c r="D42" s="244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48" customFormat="1" ht="24.95" customHeight="1" x14ac:dyDescent="0.3">
      <c r="B43" s="37">
        <v>5</v>
      </c>
      <c r="C43" s="119" t="s">
        <v>89</v>
      </c>
      <c r="D43" s="244">
        <v>614800</v>
      </c>
      <c r="E43" s="29">
        <f>E44</f>
        <v>0</v>
      </c>
      <c r="F43" s="29">
        <f t="shared" ref="F43:T43" si="7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48" customFormat="1" ht="24.95" customHeight="1" x14ac:dyDescent="0.3">
      <c r="B44" s="37"/>
      <c r="C44" s="119"/>
      <c r="D44" s="244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48" customFormat="1" ht="24.95" customHeight="1" x14ac:dyDescent="0.3">
      <c r="B45" s="37">
        <v>6</v>
      </c>
      <c r="C45" s="119" t="s">
        <v>90</v>
      </c>
      <c r="D45" s="244">
        <v>614900</v>
      </c>
      <c r="E45" s="29">
        <f>E46</f>
        <v>0</v>
      </c>
      <c r="F45" s="29">
        <f t="shared" ref="F45:T45" si="8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48" customFormat="1" ht="24.95" customHeight="1" x14ac:dyDescent="0.3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48" customFormat="1" ht="24.95" customHeight="1" thickBot="1" x14ac:dyDescent="0.35">
      <c r="B47" s="211" t="s">
        <v>23</v>
      </c>
      <c r="C47" s="141" t="s">
        <v>102</v>
      </c>
      <c r="D47" s="178">
        <v>615000</v>
      </c>
      <c r="E47" s="249">
        <f>E48+E51</f>
        <v>0</v>
      </c>
      <c r="F47" s="249">
        <f t="shared" ref="F47:T47" si="9">F48+F51</f>
        <v>0</v>
      </c>
      <c r="G47" s="249"/>
      <c r="H47" s="249">
        <f t="shared" si="9"/>
        <v>0</v>
      </c>
      <c r="I47" s="249">
        <f t="shared" si="9"/>
        <v>0</v>
      </c>
      <c r="J47" s="249">
        <f t="shared" si="9"/>
        <v>0</v>
      </c>
      <c r="K47" s="249">
        <f t="shared" si="9"/>
        <v>0</v>
      </c>
      <c r="L47" s="249">
        <f t="shared" si="9"/>
        <v>0</v>
      </c>
      <c r="M47" s="249">
        <f t="shared" si="9"/>
        <v>0</v>
      </c>
      <c r="N47" s="249">
        <f t="shared" si="9"/>
        <v>0</v>
      </c>
      <c r="O47" s="249">
        <f t="shared" si="9"/>
        <v>0</v>
      </c>
      <c r="P47" s="249">
        <f t="shared" si="9"/>
        <v>0</v>
      </c>
      <c r="Q47" s="249">
        <f t="shared" si="9"/>
        <v>0</v>
      </c>
      <c r="R47" s="249">
        <f t="shared" si="9"/>
        <v>0</v>
      </c>
      <c r="S47" s="249">
        <f t="shared" si="9"/>
        <v>0</v>
      </c>
      <c r="T47" s="250">
        <f t="shared" si="9"/>
        <v>0</v>
      </c>
    </row>
    <row r="48" spans="2:20" s="248" customFormat="1" ht="24.95" customHeight="1" x14ac:dyDescent="0.3">
      <c r="B48" s="212">
        <v>1</v>
      </c>
      <c r="C48" s="182" t="s">
        <v>91</v>
      </c>
      <c r="D48" s="243">
        <v>615100</v>
      </c>
      <c r="E48" s="251">
        <f>SUM(E49:E50)</f>
        <v>0</v>
      </c>
      <c r="F48" s="251">
        <f t="shared" ref="F48:T48" si="10">SUM(F49:F50)</f>
        <v>0</v>
      </c>
      <c r="G48" s="251"/>
      <c r="H48" s="251">
        <f t="shared" si="10"/>
        <v>0</v>
      </c>
      <c r="I48" s="251">
        <f t="shared" si="10"/>
        <v>0</v>
      </c>
      <c r="J48" s="251">
        <f t="shared" si="10"/>
        <v>0</v>
      </c>
      <c r="K48" s="251">
        <f t="shared" si="10"/>
        <v>0</v>
      </c>
      <c r="L48" s="251">
        <f t="shared" si="10"/>
        <v>0</v>
      </c>
      <c r="M48" s="251">
        <f t="shared" si="10"/>
        <v>0</v>
      </c>
      <c r="N48" s="251">
        <f t="shared" si="10"/>
        <v>0</v>
      </c>
      <c r="O48" s="251">
        <f t="shared" si="10"/>
        <v>0</v>
      </c>
      <c r="P48" s="251">
        <f t="shared" si="10"/>
        <v>0</v>
      </c>
      <c r="Q48" s="251">
        <f t="shared" si="10"/>
        <v>0</v>
      </c>
      <c r="R48" s="251">
        <f t="shared" si="10"/>
        <v>0</v>
      </c>
      <c r="S48" s="251">
        <f t="shared" si="10"/>
        <v>0</v>
      </c>
      <c r="T48" s="252">
        <f t="shared" si="10"/>
        <v>0</v>
      </c>
    </row>
    <row r="49" spans="2:21" s="248" customFormat="1" ht="24.95" customHeight="1" x14ac:dyDescent="0.3">
      <c r="B49" s="37"/>
      <c r="C49" s="119"/>
      <c r="D49" s="244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1" s="248" customFormat="1" ht="24.95" customHeight="1" x14ac:dyDescent="0.3">
      <c r="B50" s="37"/>
      <c r="C50" s="119"/>
      <c r="D50" s="244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1" s="248" customFormat="1" ht="24.95" customHeight="1" x14ac:dyDescent="0.3">
      <c r="B51" s="37">
        <v>2</v>
      </c>
      <c r="C51" s="120" t="s">
        <v>92</v>
      </c>
      <c r="D51" s="244">
        <v>615200</v>
      </c>
      <c r="E51" s="40">
        <f>E52</f>
        <v>0</v>
      </c>
      <c r="F51" s="40">
        <f t="shared" ref="F51:T51" si="1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1" s="248" customFormat="1" ht="24.95" customHeight="1" x14ac:dyDescent="0.3">
      <c r="B52" s="37"/>
      <c r="C52" s="120"/>
      <c r="D52" s="244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1" s="248" customFormat="1" ht="24.95" customHeight="1" thickBot="1" x14ac:dyDescent="0.35">
      <c r="B53" s="211" t="s">
        <v>24</v>
      </c>
      <c r="C53" s="141" t="s">
        <v>48</v>
      </c>
      <c r="D53" s="178">
        <v>616000</v>
      </c>
      <c r="E53" s="249">
        <f>E54</f>
        <v>0</v>
      </c>
      <c r="F53" s="249">
        <f t="shared" ref="F53:T53" si="12">F54</f>
        <v>0</v>
      </c>
      <c r="G53" s="249"/>
      <c r="H53" s="249">
        <f t="shared" si="12"/>
        <v>0</v>
      </c>
      <c r="I53" s="249">
        <f t="shared" si="12"/>
        <v>0</v>
      </c>
      <c r="J53" s="249">
        <f t="shared" si="12"/>
        <v>0</v>
      </c>
      <c r="K53" s="249">
        <f t="shared" si="12"/>
        <v>0</v>
      </c>
      <c r="L53" s="249">
        <f t="shared" si="12"/>
        <v>0</v>
      </c>
      <c r="M53" s="249">
        <f t="shared" si="12"/>
        <v>0</v>
      </c>
      <c r="N53" s="249">
        <f t="shared" si="12"/>
        <v>0</v>
      </c>
      <c r="O53" s="249">
        <f t="shared" si="12"/>
        <v>0</v>
      </c>
      <c r="P53" s="249">
        <f t="shared" si="12"/>
        <v>0</v>
      </c>
      <c r="Q53" s="249">
        <f t="shared" si="12"/>
        <v>0</v>
      </c>
      <c r="R53" s="249">
        <f t="shared" si="12"/>
        <v>0</v>
      </c>
      <c r="S53" s="249">
        <f t="shared" si="12"/>
        <v>0</v>
      </c>
      <c r="T53" s="250">
        <f t="shared" si="12"/>
        <v>0</v>
      </c>
    </row>
    <row r="54" spans="2:21" s="248" customFormat="1" ht="24.95" customHeight="1" x14ac:dyDescent="0.3">
      <c r="B54" s="213">
        <v>1</v>
      </c>
      <c r="C54" s="181" t="s">
        <v>93</v>
      </c>
      <c r="D54" s="245">
        <v>616200</v>
      </c>
      <c r="E54" s="254"/>
      <c r="F54" s="254"/>
      <c r="G54" s="254"/>
      <c r="H54" s="255">
        <f t="shared" si="1"/>
        <v>0</v>
      </c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6"/>
    </row>
    <row r="55" spans="2:21" s="248" customFormat="1" ht="24.95" customHeight="1" thickBot="1" x14ac:dyDescent="0.35">
      <c r="B55" s="211" t="s">
        <v>28</v>
      </c>
      <c r="C55" s="141" t="s">
        <v>141</v>
      </c>
      <c r="D55" s="226"/>
      <c r="E55" s="249">
        <f>SUM(E56:E61)</f>
        <v>0</v>
      </c>
      <c r="F55" s="249">
        <f t="shared" ref="F55:T55" si="13">SUM(F56:F61)</f>
        <v>0</v>
      </c>
      <c r="G55" s="249"/>
      <c r="H55" s="249">
        <f t="shared" si="13"/>
        <v>0</v>
      </c>
      <c r="I55" s="249">
        <f t="shared" si="13"/>
        <v>0</v>
      </c>
      <c r="J55" s="249">
        <f t="shared" si="13"/>
        <v>0</v>
      </c>
      <c r="K55" s="249">
        <f t="shared" si="13"/>
        <v>0</v>
      </c>
      <c r="L55" s="249">
        <f t="shared" si="13"/>
        <v>0</v>
      </c>
      <c r="M55" s="249">
        <f t="shared" si="13"/>
        <v>0</v>
      </c>
      <c r="N55" s="249">
        <f t="shared" si="13"/>
        <v>0</v>
      </c>
      <c r="O55" s="249">
        <f t="shared" si="13"/>
        <v>0</v>
      </c>
      <c r="P55" s="249">
        <f t="shared" si="13"/>
        <v>0</v>
      </c>
      <c r="Q55" s="249">
        <f t="shared" si="13"/>
        <v>0</v>
      </c>
      <c r="R55" s="249">
        <f t="shared" si="13"/>
        <v>0</v>
      </c>
      <c r="S55" s="249">
        <f t="shared" si="13"/>
        <v>0</v>
      </c>
      <c r="T55" s="250">
        <f t="shared" si="13"/>
        <v>0</v>
      </c>
    </row>
    <row r="56" spans="2:21" s="248" customFormat="1" ht="24.95" customHeight="1" x14ac:dyDescent="0.3">
      <c r="B56" s="214">
        <v>1</v>
      </c>
      <c r="C56" s="180" t="s">
        <v>94</v>
      </c>
      <c r="D56" s="179">
        <v>821100</v>
      </c>
      <c r="E56" s="255"/>
      <c r="F56" s="255"/>
      <c r="G56" s="255"/>
      <c r="H56" s="255">
        <f t="shared" si="1"/>
        <v>0</v>
      </c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7"/>
      <c r="U56" s="258"/>
    </row>
    <row r="57" spans="2:21" s="248" customFormat="1" ht="24.95" customHeight="1" x14ac:dyDescent="0.3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58"/>
    </row>
    <row r="58" spans="2:21" s="248" customFormat="1" ht="24.95" customHeight="1" x14ac:dyDescent="0.3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58"/>
    </row>
    <row r="59" spans="2:21" s="248" customFormat="1" ht="24.95" customHeight="1" x14ac:dyDescent="0.3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1" s="248" customFormat="1" ht="24.95" customHeight="1" x14ac:dyDescent="0.3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48" customFormat="1" ht="24.95" customHeight="1" x14ac:dyDescent="0.3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59"/>
    </row>
    <row r="62" spans="2:21" s="248" customFormat="1" ht="24.95" customHeight="1" thickBot="1" x14ac:dyDescent="0.35">
      <c r="B62" s="211"/>
      <c r="C62" s="141" t="s">
        <v>49</v>
      </c>
      <c r="D62" s="226"/>
      <c r="E62" s="249">
        <f>E55+E53+E47+E25+E13</f>
        <v>0</v>
      </c>
      <c r="F62" s="249">
        <f t="shared" ref="F62:T62" si="14">F55+F53+F47+F25+F13</f>
        <v>0</v>
      </c>
      <c r="G62" s="249"/>
      <c r="H62" s="249">
        <f t="shared" si="14"/>
        <v>0</v>
      </c>
      <c r="I62" s="249">
        <f t="shared" si="14"/>
        <v>0</v>
      </c>
      <c r="J62" s="249">
        <f t="shared" si="14"/>
        <v>0</v>
      </c>
      <c r="K62" s="249">
        <f t="shared" si="14"/>
        <v>0</v>
      </c>
      <c r="L62" s="249">
        <f t="shared" si="14"/>
        <v>0</v>
      </c>
      <c r="M62" s="249">
        <f t="shared" si="14"/>
        <v>0</v>
      </c>
      <c r="N62" s="249">
        <f t="shared" si="14"/>
        <v>0</v>
      </c>
      <c r="O62" s="249">
        <f t="shared" si="14"/>
        <v>0</v>
      </c>
      <c r="P62" s="249">
        <f t="shared" si="14"/>
        <v>0</v>
      </c>
      <c r="Q62" s="249">
        <f t="shared" si="14"/>
        <v>0</v>
      </c>
      <c r="R62" s="249">
        <f t="shared" si="14"/>
        <v>0</v>
      </c>
      <c r="S62" s="249">
        <f t="shared" si="14"/>
        <v>0</v>
      </c>
      <c r="T62" s="250">
        <f t="shared" si="14"/>
        <v>0</v>
      </c>
      <c r="U62" s="259"/>
    </row>
    <row r="63" spans="2:21" ht="20.25" customHeight="1" x14ac:dyDescent="0.3">
      <c r="B63" s="131"/>
      <c r="C63" s="473" t="s">
        <v>120</v>
      </c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239"/>
      <c r="S63" s="239"/>
      <c r="T63" s="239"/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5.75" customHeight="1" x14ac:dyDescent="0.25">
      <c r="B65" s="10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6"/>
      <c r="R65" s="6"/>
      <c r="S65" s="6"/>
      <c r="T65" s="6"/>
      <c r="U65" s="11"/>
    </row>
    <row r="66" spans="2:21" ht="15.75" customHeight="1" x14ac:dyDescent="0.25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 x14ac:dyDescent="0.3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1" ht="18.75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D9:D11"/>
    <mergeCell ref="E9:E11"/>
    <mergeCell ref="F9:F11"/>
    <mergeCell ref="H9:H11"/>
    <mergeCell ref="I9:T10"/>
    <mergeCell ref="C63:Q63"/>
    <mergeCell ref="C65:P65"/>
    <mergeCell ref="B1:T1"/>
    <mergeCell ref="B3:C3"/>
    <mergeCell ref="D3:P3"/>
    <mergeCell ref="B9:B11"/>
    <mergeCell ref="C9:C11"/>
  </mergeCells>
  <pageMargins left="0.39370078740157483" right="0.23622047244094491" top="0.94488188976377963" bottom="0.43307086614173229" header="0.31496062992125984" footer="0.19685039370078741"/>
  <pageSetup paperSize="9" scale="48" fitToHeight="0" orientation="landscape" r:id="rId1"/>
  <headerFooter>
    <oddFooter>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73"/>
  <sheetViews>
    <sheetView view="pageBreakPreview" topLeftCell="A4" zoomScale="54" zoomScaleNormal="60" zoomScaleSheetLayoutView="54" workbookViewId="0">
      <selection activeCell="G25" sqref="G25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1406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8" width="35.85546875" style="9" customWidth="1"/>
    <col min="9" max="11" width="30.5703125" style="9" customWidth="1"/>
    <col min="12" max="20" width="19.7109375" style="9" hidden="1" customWidth="1"/>
    <col min="21" max="16384" width="9.140625" style="9"/>
  </cols>
  <sheetData>
    <row r="1" spans="2:20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20" ht="15.75" customHeight="1" x14ac:dyDescent="0.3">
      <c r="J2" s="135" t="s">
        <v>96</v>
      </c>
      <c r="K2" s="242"/>
      <c r="R2" s="446" t="s">
        <v>96</v>
      </c>
      <c r="S2" s="446"/>
      <c r="T2" s="123"/>
    </row>
    <row r="3" spans="2:20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108"/>
      <c r="R3" s="446"/>
      <c r="S3" s="446"/>
      <c r="T3" s="148"/>
    </row>
    <row r="4" spans="2:20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 x14ac:dyDescent="0.3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75"/>
      <c r="J6" s="135" t="s">
        <v>107</v>
      </c>
      <c r="K6" s="267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15"/>
      <c r="R7" s="123"/>
      <c r="S7" s="123"/>
      <c r="T7" s="147"/>
    </row>
    <row r="8" spans="2:20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135"/>
      <c r="R8" s="135" t="s">
        <v>107</v>
      </c>
      <c r="S8" s="135"/>
      <c r="T8" s="148"/>
    </row>
    <row r="9" spans="2:20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182</v>
      </c>
      <c r="F10" s="461" t="s">
        <v>149</v>
      </c>
      <c r="G10" s="458" t="s">
        <v>187</v>
      </c>
      <c r="H10" s="458" t="s">
        <v>188</v>
      </c>
      <c r="I10" s="476" t="s">
        <v>154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8"/>
    </row>
    <row r="11" spans="2:20" s="137" customFormat="1" ht="17.25" customHeight="1" thickBot="1" x14ac:dyDescent="0.3">
      <c r="B11" s="453"/>
      <c r="C11" s="483"/>
      <c r="D11" s="465"/>
      <c r="E11" s="459"/>
      <c r="F11" s="462"/>
      <c r="G11" s="459"/>
      <c r="H11" s="459"/>
      <c r="I11" s="479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1"/>
    </row>
    <row r="12" spans="2:20" s="137" customFormat="1" ht="63.75" customHeight="1" thickBot="1" x14ac:dyDescent="0.3">
      <c r="B12" s="454"/>
      <c r="C12" s="484"/>
      <c r="D12" s="466"/>
      <c r="E12" s="460"/>
      <c r="F12" s="463"/>
      <c r="G12" s="460"/>
      <c r="H12" s="460"/>
      <c r="I12" s="167" t="s">
        <v>58</v>
      </c>
      <c r="J12" s="167" t="s">
        <v>59</v>
      </c>
      <c r="K12" s="167" t="s">
        <v>60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 x14ac:dyDescent="0.3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 x14ac:dyDescent="0.3">
      <c r="B14" s="367" t="s">
        <v>12</v>
      </c>
      <c r="C14" s="368" t="s">
        <v>104</v>
      </c>
      <c r="D14" s="369"/>
      <c r="E14" s="326">
        <f>SUM(E15:E25)</f>
        <v>0</v>
      </c>
      <c r="F14" s="326">
        <f>SUM(F15:F25)</f>
        <v>0</v>
      </c>
      <c r="G14" s="326">
        <f>SUM(G15:G25)</f>
        <v>0</v>
      </c>
      <c r="H14" s="326">
        <f t="shared" ref="H14:T14" si="0">SUM(H15:H25)</f>
        <v>0</v>
      </c>
      <c r="I14" s="326">
        <f t="shared" si="0"/>
        <v>0</v>
      </c>
      <c r="J14" s="326">
        <f t="shared" si="0"/>
        <v>0</v>
      </c>
      <c r="K14" s="326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 x14ac:dyDescent="0.3">
      <c r="B15" s="347">
        <v>1</v>
      </c>
      <c r="C15" s="371" t="s">
        <v>38</v>
      </c>
      <c r="D15" s="372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0.25" x14ac:dyDescent="0.3">
      <c r="B16" s="350">
        <v>2</v>
      </c>
      <c r="C16" s="373" t="s">
        <v>80</v>
      </c>
      <c r="D16" s="374">
        <v>611200</v>
      </c>
      <c r="E16" s="159">
        <f t="shared" ref="E16:E25" si="1">SUM(G16:H16)</f>
        <v>0</v>
      </c>
      <c r="F16" s="158"/>
      <c r="G16" s="158"/>
      <c r="H16" s="159">
        <f t="shared" ref="H16:H62" si="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 x14ac:dyDescent="0.3">
      <c r="B17" s="350">
        <v>3</v>
      </c>
      <c r="C17" s="371" t="s">
        <v>14</v>
      </c>
      <c r="D17" s="374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 x14ac:dyDescent="0.3">
      <c r="B18" s="350">
        <v>4</v>
      </c>
      <c r="C18" s="373" t="s">
        <v>81</v>
      </c>
      <c r="D18" s="374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 x14ac:dyDescent="0.3">
      <c r="B19" s="350">
        <v>5</v>
      </c>
      <c r="C19" s="373" t="s">
        <v>16</v>
      </c>
      <c r="D19" s="374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 x14ac:dyDescent="0.3">
      <c r="B20" s="350">
        <v>6</v>
      </c>
      <c r="C20" s="371" t="s">
        <v>40</v>
      </c>
      <c r="D20" s="374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 x14ac:dyDescent="0.3">
      <c r="B21" s="350">
        <v>7</v>
      </c>
      <c r="C21" s="373" t="s">
        <v>41</v>
      </c>
      <c r="D21" s="374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 x14ac:dyDescent="0.3">
      <c r="B22" s="350">
        <v>8</v>
      </c>
      <c r="C22" s="371" t="s">
        <v>101</v>
      </c>
      <c r="D22" s="374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 x14ac:dyDescent="0.3">
      <c r="B23" s="350">
        <v>9</v>
      </c>
      <c r="C23" s="371" t="s">
        <v>18</v>
      </c>
      <c r="D23" s="374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 x14ac:dyDescent="0.3">
      <c r="B24" s="350">
        <v>10</v>
      </c>
      <c r="C24" s="373" t="s">
        <v>83</v>
      </c>
      <c r="D24" s="374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 x14ac:dyDescent="0.3">
      <c r="B25" s="350">
        <v>11</v>
      </c>
      <c r="C25" s="373" t="s">
        <v>20</v>
      </c>
      <c r="D25" s="374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 x14ac:dyDescent="0.35">
      <c r="B26" s="351" t="s">
        <v>21</v>
      </c>
      <c r="C26" s="375" t="s">
        <v>103</v>
      </c>
      <c r="D26" s="376">
        <v>614000</v>
      </c>
      <c r="E26" s="335">
        <f>E27+E30+E32+E41+E44+E46</f>
        <v>0</v>
      </c>
      <c r="F26" s="335">
        <f>F27+F30+F32+F41+F44+F46</f>
        <v>0</v>
      </c>
      <c r="G26" s="335">
        <f>G27+G30+G32+G41+G44+G46</f>
        <v>0</v>
      </c>
      <c r="H26" s="335">
        <f t="shared" ref="H26:T26" si="3">H27+H30+H32+H41+H44+H46</f>
        <v>0</v>
      </c>
      <c r="I26" s="335">
        <f t="shared" si="3"/>
        <v>0</v>
      </c>
      <c r="J26" s="335">
        <f t="shared" si="3"/>
        <v>0</v>
      </c>
      <c r="K26" s="335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 x14ac:dyDescent="0.3">
      <c r="B27" s="354">
        <v>1</v>
      </c>
      <c r="C27" s="378" t="s">
        <v>85</v>
      </c>
      <c r="D27" s="379">
        <v>614100</v>
      </c>
      <c r="E27" s="271">
        <f>SUM(G27:H27)</f>
        <v>0</v>
      </c>
      <c r="F27" s="271">
        <f t="shared" ref="F27:T27" si="4">F28+F29</f>
        <v>0</v>
      </c>
      <c r="G27" s="271">
        <f t="shared" si="4"/>
        <v>0</v>
      </c>
      <c r="H27" s="271">
        <f t="shared" si="4"/>
        <v>0</v>
      </c>
      <c r="I27" s="271">
        <f t="shared" si="4"/>
        <v>0</v>
      </c>
      <c r="J27" s="271">
        <f t="shared" si="4"/>
        <v>0</v>
      </c>
      <c r="K27" s="271">
        <f t="shared" si="4"/>
        <v>0</v>
      </c>
      <c r="L27" s="240">
        <f t="shared" si="4"/>
        <v>0</v>
      </c>
      <c r="M27" s="240">
        <f t="shared" si="4"/>
        <v>0</v>
      </c>
      <c r="N27" s="240">
        <f t="shared" si="4"/>
        <v>0</v>
      </c>
      <c r="O27" s="240">
        <f t="shared" si="4"/>
        <v>0</v>
      </c>
      <c r="P27" s="240">
        <f t="shared" si="4"/>
        <v>0</v>
      </c>
      <c r="Q27" s="240">
        <f t="shared" si="4"/>
        <v>0</v>
      </c>
      <c r="R27" s="240">
        <f t="shared" si="4"/>
        <v>0</v>
      </c>
      <c r="S27" s="240">
        <f t="shared" si="4"/>
        <v>0</v>
      </c>
      <c r="T27" s="241">
        <f t="shared" si="4"/>
        <v>0</v>
      </c>
    </row>
    <row r="28" spans="2:20" ht="20.25" x14ac:dyDescent="0.3">
      <c r="B28" s="358"/>
      <c r="C28" s="380"/>
      <c r="D28" s="381"/>
      <c r="E28" s="159">
        <f t="shared" ref="E28:E53" si="5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 x14ac:dyDescent="0.3">
      <c r="B29" s="358"/>
      <c r="C29" s="380"/>
      <c r="D29" s="381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 x14ac:dyDescent="0.3">
      <c r="B30" s="358">
        <v>2</v>
      </c>
      <c r="C30" s="380" t="s">
        <v>86</v>
      </c>
      <c r="D30" s="381">
        <v>614200</v>
      </c>
      <c r="E30" s="159">
        <f t="shared" si="5"/>
        <v>0</v>
      </c>
      <c r="F30" s="159">
        <f t="shared" ref="F30:T30" si="6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 x14ac:dyDescent="0.3">
      <c r="B31" s="358"/>
      <c r="C31" s="380"/>
      <c r="D31" s="381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 x14ac:dyDescent="0.3">
      <c r="B32" s="358">
        <v>3</v>
      </c>
      <c r="C32" s="373" t="s">
        <v>87</v>
      </c>
      <c r="D32" s="381">
        <v>614300</v>
      </c>
      <c r="E32" s="159">
        <f t="shared" si="5"/>
        <v>0</v>
      </c>
      <c r="F32" s="159">
        <f t="shared" ref="F32:T32" si="7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 x14ac:dyDescent="0.3">
      <c r="B33" s="358"/>
      <c r="C33" s="380"/>
      <c r="D33" s="381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 x14ac:dyDescent="0.3">
      <c r="B34" s="358"/>
      <c r="C34" s="380"/>
      <c r="D34" s="381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 x14ac:dyDescent="0.3">
      <c r="B35" s="358"/>
      <c r="C35" s="380"/>
      <c r="D35" s="381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 x14ac:dyDescent="0.3">
      <c r="B36" s="358"/>
      <c r="C36" s="380"/>
      <c r="D36" s="381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 x14ac:dyDescent="0.3">
      <c r="B37" s="350"/>
      <c r="C37" s="380"/>
      <c r="D37" s="374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 x14ac:dyDescent="0.3">
      <c r="B38" s="358"/>
      <c r="C38" s="380"/>
      <c r="D38" s="381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 x14ac:dyDescent="0.3">
      <c r="B39" s="358"/>
      <c r="C39" s="380"/>
      <c r="D39" s="381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 x14ac:dyDescent="0.3">
      <c r="B40" s="350"/>
      <c r="C40" s="380"/>
      <c r="D40" s="374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 x14ac:dyDescent="0.3">
      <c r="B41" s="358">
        <v>4</v>
      </c>
      <c r="C41" s="380" t="s">
        <v>88</v>
      </c>
      <c r="D41" s="381">
        <v>614700</v>
      </c>
      <c r="E41" s="159">
        <f t="shared" si="5"/>
        <v>0</v>
      </c>
      <c r="F41" s="159">
        <f t="shared" ref="F41:T41" si="8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 x14ac:dyDescent="0.3">
      <c r="B42" s="358"/>
      <c r="C42" s="380"/>
      <c r="D42" s="381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 x14ac:dyDescent="0.3">
      <c r="B43" s="358"/>
      <c r="C43" s="380"/>
      <c r="D43" s="381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 x14ac:dyDescent="0.3">
      <c r="B44" s="358">
        <v>5</v>
      </c>
      <c r="C44" s="380" t="s">
        <v>89</v>
      </c>
      <c r="D44" s="381">
        <v>614800</v>
      </c>
      <c r="E44" s="159">
        <f t="shared" si="5"/>
        <v>0</v>
      </c>
      <c r="F44" s="159">
        <f t="shared" ref="F44:T44" si="9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 x14ac:dyDescent="0.3">
      <c r="B45" s="358"/>
      <c r="C45" s="380"/>
      <c r="D45" s="381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 x14ac:dyDescent="0.3">
      <c r="B46" s="358">
        <v>6</v>
      </c>
      <c r="C46" s="380" t="s">
        <v>90</v>
      </c>
      <c r="D46" s="381">
        <v>614900</v>
      </c>
      <c r="E46" s="159">
        <f t="shared" si="5"/>
        <v>0</v>
      </c>
      <c r="F46" s="159">
        <f t="shared" ref="F46:T46" si="10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 x14ac:dyDescent="0.3">
      <c r="B47" s="350"/>
      <c r="C47" s="371"/>
      <c r="D47" s="374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 x14ac:dyDescent="0.35">
      <c r="B48" s="351" t="s">
        <v>23</v>
      </c>
      <c r="C48" s="375" t="s">
        <v>102</v>
      </c>
      <c r="D48" s="376">
        <v>615000</v>
      </c>
      <c r="E48" s="335">
        <f>E49+E52</f>
        <v>0</v>
      </c>
      <c r="F48" s="335">
        <f>F49+F52</f>
        <v>0</v>
      </c>
      <c r="G48" s="335">
        <f>G49+G52</f>
        <v>0</v>
      </c>
      <c r="H48" s="335">
        <f t="shared" ref="H48:T48" si="11">H49+H52</f>
        <v>0</v>
      </c>
      <c r="I48" s="335">
        <f t="shared" si="11"/>
        <v>0</v>
      </c>
      <c r="J48" s="335">
        <f t="shared" si="11"/>
        <v>0</v>
      </c>
      <c r="K48" s="335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1" ht="20.25" x14ac:dyDescent="0.3">
      <c r="B49" s="354">
        <v>1</v>
      </c>
      <c r="C49" s="378" t="s">
        <v>91</v>
      </c>
      <c r="D49" s="379">
        <v>615100</v>
      </c>
      <c r="E49" s="271">
        <f t="shared" si="5"/>
        <v>0</v>
      </c>
      <c r="F49" s="271">
        <f t="shared" ref="F49:T49" si="12">SUM(F50:F51)</f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40">
        <f t="shared" si="12"/>
        <v>0</v>
      </c>
      <c r="M49" s="240">
        <f t="shared" si="12"/>
        <v>0</v>
      </c>
      <c r="N49" s="240">
        <f t="shared" si="12"/>
        <v>0</v>
      </c>
      <c r="O49" s="240">
        <f t="shared" si="12"/>
        <v>0</v>
      </c>
      <c r="P49" s="240">
        <f t="shared" si="12"/>
        <v>0</v>
      </c>
      <c r="Q49" s="240">
        <f t="shared" si="12"/>
        <v>0</v>
      </c>
      <c r="R49" s="240">
        <f t="shared" si="12"/>
        <v>0</v>
      </c>
      <c r="S49" s="240">
        <f t="shared" si="12"/>
        <v>0</v>
      </c>
      <c r="T49" s="241">
        <f t="shared" si="12"/>
        <v>0</v>
      </c>
    </row>
    <row r="50" spans="2:21" ht="20.25" x14ac:dyDescent="0.3">
      <c r="B50" s="358"/>
      <c r="C50" s="380"/>
      <c r="D50" s="381"/>
      <c r="E50" s="272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1" ht="20.25" x14ac:dyDescent="0.3">
      <c r="B51" s="358"/>
      <c r="C51" s="380"/>
      <c r="D51" s="381"/>
      <c r="E51" s="272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1" ht="20.25" x14ac:dyDescent="0.3">
      <c r="B52" s="358">
        <v>2</v>
      </c>
      <c r="C52" s="382" t="s">
        <v>92</v>
      </c>
      <c r="D52" s="381">
        <v>615200</v>
      </c>
      <c r="E52" s="272">
        <f t="shared" si="5"/>
        <v>0</v>
      </c>
      <c r="F52" s="272">
        <f t="shared" ref="F52:T52" si="13">F53</f>
        <v>0</v>
      </c>
      <c r="G52" s="272">
        <f t="shared" si="13"/>
        <v>0</v>
      </c>
      <c r="H52" s="272">
        <f t="shared" si="13"/>
        <v>0</v>
      </c>
      <c r="I52" s="272">
        <f t="shared" si="13"/>
        <v>0</v>
      </c>
      <c r="J52" s="272">
        <f t="shared" si="13"/>
        <v>0</v>
      </c>
      <c r="K52" s="27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1" ht="20.25" x14ac:dyDescent="0.3">
      <c r="B53" s="358"/>
      <c r="C53" s="382"/>
      <c r="D53" s="381"/>
      <c r="E53" s="272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1" ht="21" thickBot="1" x14ac:dyDescent="0.35">
      <c r="B54" s="351" t="s">
        <v>24</v>
      </c>
      <c r="C54" s="375" t="s">
        <v>48</v>
      </c>
      <c r="D54" s="376">
        <v>616000</v>
      </c>
      <c r="E54" s="335">
        <f>E55</f>
        <v>0</v>
      </c>
      <c r="F54" s="335">
        <f>F55</f>
        <v>0</v>
      </c>
      <c r="G54" s="335">
        <f>G55</f>
        <v>0</v>
      </c>
      <c r="H54" s="335">
        <f t="shared" ref="H54:T54" si="14">H55</f>
        <v>0</v>
      </c>
      <c r="I54" s="335">
        <f t="shared" si="14"/>
        <v>0</v>
      </c>
      <c r="J54" s="335">
        <f t="shared" si="14"/>
        <v>0</v>
      </c>
      <c r="K54" s="335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1" ht="20.25" x14ac:dyDescent="0.3">
      <c r="B55" s="383">
        <v>1</v>
      </c>
      <c r="C55" s="384" t="s">
        <v>93</v>
      </c>
      <c r="D55" s="385">
        <v>616200</v>
      </c>
      <c r="E55" s="273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1" ht="38.25" thickBot="1" x14ac:dyDescent="0.35">
      <c r="B56" s="351" t="s">
        <v>28</v>
      </c>
      <c r="C56" s="375" t="s">
        <v>141</v>
      </c>
      <c r="D56" s="386"/>
      <c r="E56" s="335">
        <f>SUM(E57:E62)</f>
        <v>0</v>
      </c>
      <c r="F56" s="335">
        <f t="shared" ref="F56:T56" si="15">SUM(F57:F62)</f>
        <v>0</v>
      </c>
      <c r="G56" s="335">
        <f t="shared" si="15"/>
        <v>0</v>
      </c>
      <c r="H56" s="335">
        <f t="shared" si="15"/>
        <v>0</v>
      </c>
      <c r="I56" s="335">
        <f t="shared" si="15"/>
        <v>0</v>
      </c>
      <c r="J56" s="335">
        <f t="shared" si="15"/>
        <v>0</v>
      </c>
      <c r="K56" s="335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1" ht="20.25" x14ac:dyDescent="0.3">
      <c r="B57" s="362">
        <v>1</v>
      </c>
      <c r="C57" s="387" t="s">
        <v>94</v>
      </c>
      <c r="D57" s="388">
        <v>821100</v>
      </c>
      <c r="E57" s="177">
        <f t="shared" ref="E57:E62" si="16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1" ht="20.25" x14ac:dyDescent="0.3">
      <c r="B58" s="350">
        <v>2</v>
      </c>
      <c r="C58" s="371" t="s">
        <v>43</v>
      </c>
      <c r="D58" s="374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1" ht="20.25" x14ac:dyDescent="0.3">
      <c r="B59" s="350">
        <v>3</v>
      </c>
      <c r="C59" s="371" t="s">
        <v>44</v>
      </c>
      <c r="D59" s="374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1" ht="20.25" x14ac:dyDescent="0.3">
      <c r="B60" s="350">
        <v>4</v>
      </c>
      <c r="C60" s="382" t="s">
        <v>45</v>
      </c>
      <c r="D60" s="374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1" ht="20.25" x14ac:dyDescent="0.3">
      <c r="B61" s="350">
        <v>5</v>
      </c>
      <c r="C61" s="382" t="s">
        <v>46</v>
      </c>
      <c r="D61" s="374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 x14ac:dyDescent="0.3">
      <c r="B62" s="350">
        <v>6</v>
      </c>
      <c r="C62" s="382" t="s">
        <v>47</v>
      </c>
      <c r="D62" s="374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21" thickBot="1" x14ac:dyDescent="0.35">
      <c r="B63" s="351"/>
      <c r="C63" s="375" t="s">
        <v>49</v>
      </c>
      <c r="D63" s="386"/>
      <c r="E63" s="335">
        <f>E14+E26+E48+E54+E56</f>
        <v>0</v>
      </c>
      <c r="F63" s="335">
        <f>F14+F26+F48+F54+F56</f>
        <v>0</v>
      </c>
      <c r="G63" s="335">
        <f>G14+G26+G48+G54+G56</f>
        <v>0</v>
      </c>
      <c r="H63" s="335">
        <f t="shared" ref="H63:T63" si="17">H14+H26+H48+H54+H56</f>
        <v>0</v>
      </c>
      <c r="I63" s="335">
        <f t="shared" si="17"/>
        <v>0</v>
      </c>
      <c r="J63" s="335">
        <f t="shared" si="17"/>
        <v>0</v>
      </c>
      <c r="K63" s="335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11"/>
    </row>
    <row r="65" spans="2:21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11"/>
    </row>
    <row r="66" spans="2:21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6"/>
      <c r="R66" s="6"/>
      <c r="S66" s="6"/>
      <c r="T66" s="6"/>
      <c r="U66" s="11"/>
    </row>
    <row r="67" spans="2:21" ht="15.75" customHeight="1" x14ac:dyDescent="0.25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 x14ac:dyDescent="0.25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1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F10:F12"/>
    <mergeCell ref="H10:H12"/>
    <mergeCell ref="G10:G12"/>
    <mergeCell ref="E8:P8"/>
    <mergeCell ref="I10:T11"/>
    <mergeCell ref="C66:P66"/>
    <mergeCell ref="B3:C3"/>
    <mergeCell ref="B1:T1"/>
    <mergeCell ref="R2:S3"/>
    <mergeCell ref="D3:P3"/>
    <mergeCell ref="B7:P7"/>
    <mergeCell ref="B10:B12"/>
    <mergeCell ref="C10:C12"/>
    <mergeCell ref="D10:D12"/>
    <mergeCell ref="E10:E12"/>
  </mergeCells>
  <pageMargins left="0.39370078740157483" right="0.23622047244094491" top="0.94488188976377963" bottom="0.82677165354330717" header="0.31496062992125984" footer="0.19685039370078741"/>
  <pageSetup paperSize="9" scale="47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7"/>
  <sheetViews>
    <sheetView view="pageBreakPreview" zoomScale="50" zoomScaleNormal="60" zoomScaleSheetLayoutView="50" workbookViewId="0">
      <selection activeCell="AD29" sqref="AD29"/>
    </sheetView>
  </sheetViews>
  <sheetFormatPr defaultRowHeight="15" x14ac:dyDescent="0.25"/>
  <cols>
    <col min="2" max="2" width="68" customWidth="1"/>
    <col min="3" max="7" width="14.140625" customWidth="1"/>
    <col min="8" max="8" width="17.42578125" customWidth="1"/>
    <col min="9" max="9" width="14.140625" customWidth="1"/>
  </cols>
  <sheetData>
    <row r="1" spans="1:13" ht="93" customHeight="1" thickBot="1" x14ac:dyDescent="0.3">
      <c r="A1" s="512" t="s">
        <v>180</v>
      </c>
      <c r="B1" s="513"/>
      <c r="C1" s="513"/>
      <c r="D1" s="513"/>
      <c r="E1" s="513"/>
      <c r="F1" s="513"/>
      <c r="G1" s="513"/>
      <c r="H1" s="513"/>
      <c r="I1" s="513"/>
    </row>
    <row r="2" spans="1:13" ht="15" customHeight="1" x14ac:dyDescent="0.25">
      <c r="A2" s="514" t="s">
        <v>1</v>
      </c>
      <c r="B2" s="482" t="s">
        <v>122</v>
      </c>
      <c r="C2" s="514" t="s">
        <v>3</v>
      </c>
      <c r="D2" s="452" t="s">
        <v>166</v>
      </c>
      <c r="E2" s="452" t="s">
        <v>167</v>
      </c>
      <c r="F2" s="452" t="s">
        <v>168</v>
      </c>
      <c r="G2" s="452" t="s">
        <v>169</v>
      </c>
      <c r="H2" s="452" t="s">
        <v>170</v>
      </c>
      <c r="I2" s="452" t="s">
        <v>171</v>
      </c>
    </row>
    <row r="3" spans="1:13" ht="15" customHeight="1" x14ac:dyDescent="0.25">
      <c r="A3" s="515"/>
      <c r="B3" s="483"/>
      <c r="C3" s="515"/>
      <c r="D3" s="453"/>
      <c r="E3" s="453"/>
      <c r="F3" s="453"/>
      <c r="G3" s="453"/>
      <c r="H3" s="453"/>
      <c r="I3" s="453"/>
    </row>
    <row r="4" spans="1:13" ht="45" customHeight="1" thickBot="1" x14ac:dyDescent="0.3">
      <c r="A4" s="516"/>
      <c r="B4" s="484"/>
      <c r="C4" s="516"/>
      <c r="D4" s="454"/>
      <c r="E4" s="454"/>
      <c r="F4" s="454"/>
      <c r="G4" s="454"/>
      <c r="H4" s="454"/>
      <c r="I4" s="454"/>
    </row>
    <row r="5" spans="1:13" ht="21" thickBot="1" x14ac:dyDescent="0.35">
      <c r="A5" s="274">
        <v>1</v>
      </c>
      <c r="B5" s="274">
        <v>2</v>
      </c>
      <c r="C5" s="274">
        <v>3</v>
      </c>
      <c r="D5" s="275">
        <v>4</v>
      </c>
      <c r="E5" s="275">
        <v>5</v>
      </c>
      <c r="F5" s="275">
        <v>6</v>
      </c>
      <c r="G5" s="275" t="s">
        <v>172</v>
      </c>
      <c r="H5" s="275" t="s">
        <v>173</v>
      </c>
      <c r="I5" s="275" t="s">
        <v>174</v>
      </c>
    </row>
    <row r="6" spans="1:13" ht="22.5" x14ac:dyDescent="0.3">
      <c r="A6" s="276" t="s">
        <v>12</v>
      </c>
      <c r="B6" s="277" t="s">
        <v>104</v>
      </c>
      <c r="C6" s="278"/>
      <c r="D6" s="279">
        <f t="shared" ref="D6:I6" si="0">SUM(D7:D17)</f>
        <v>0</v>
      </c>
      <c r="E6" s="279">
        <f t="shared" si="0"/>
        <v>0</v>
      </c>
      <c r="F6" s="279">
        <f t="shared" si="0"/>
        <v>0</v>
      </c>
      <c r="G6" s="279">
        <f t="shared" si="0"/>
        <v>0</v>
      </c>
      <c r="H6" s="279">
        <f t="shared" si="0"/>
        <v>0</v>
      </c>
      <c r="I6" s="279">
        <f t="shared" si="0"/>
        <v>0</v>
      </c>
    </row>
    <row r="7" spans="1:13" ht="23.25" x14ac:dyDescent="0.35">
      <c r="A7" s="280">
        <v>1</v>
      </c>
      <c r="B7" s="281" t="s">
        <v>38</v>
      </c>
      <c r="C7" s="280">
        <v>611100</v>
      </c>
      <c r="D7" s="282"/>
      <c r="E7" s="282"/>
      <c r="F7" s="282"/>
      <c r="G7" s="282">
        <f>D7-'TAB-2'!E15</f>
        <v>0</v>
      </c>
      <c r="H7" s="282">
        <f>E7-'TAB-2'!E15</f>
        <v>0</v>
      </c>
      <c r="I7" s="282">
        <f>F7-'TAB-2'!G15</f>
        <v>0</v>
      </c>
      <c r="M7" s="283"/>
    </row>
    <row r="8" spans="1:13" ht="46.5" x14ac:dyDescent="0.35">
      <c r="A8" s="284">
        <v>2</v>
      </c>
      <c r="B8" s="285" t="s">
        <v>80</v>
      </c>
      <c r="C8" s="286">
        <v>611200</v>
      </c>
      <c r="D8" s="287"/>
      <c r="E8" s="287"/>
      <c r="F8" s="287"/>
      <c r="G8" s="282">
        <f>D8-'TAB-2'!E16</f>
        <v>0</v>
      </c>
      <c r="H8" s="282">
        <f>E8-'TAB-2'!E16</f>
        <v>0</v>
      </c>
      <c r="I8" s="282">
        <f>F8-'TAB-2'!G16</f>
        <v>0</v>
      </c>
      <c r="M8" s="283"/>
    </row>
    <row r="9" spans="1:13" ht="23.25" x14ac:dyDescent="0.35">
      <c r="A9" s="284">
        <v>3</v>
      </c>
      <c r="B9" s="288" t="s">
        <v>14</v>
      </c>
      <c r="C9" s="286">
        <v>613100</v>
      </c>
      <c r="D9" s="287"/>
      <c r="E9" s="287"/>
      <c r="F9" s="287"/>
      <c r="G9" s="282">
        <f>D9-'TAB-2'!E17</f>
        <v>0</v>
      </c>
      <c r="H9" s="282">
        <f>E9-'TAB-2'!E17</f>
        <v>0</v>
      </c>
      <c r="I9" s="282">
        <f>F9-'TAB-2'!G17</f>
        <v>0</v>
      </c>
      <c r="M9" s="283"/>
    </row>
    <row r="10" spans="1:13" ht="23.25" x14ac:dyDescent="0.35">
      <c r="A10" s="284">
        <v>4</v>
      </c>
      <c r="B10" s="285" t="s">
        <v>81</v>
      </c>
      <c r="C10" s="286">
        <v>613200</v>
      </c>
      <c r="D10" s="287"/>
      <c r="E10" s="287"/>
      <c r="F10" s="287"/>
      <c r="G10" s="282">
        <f>D10-'TAB-2'!E18</f>
        <v>0</v>
      </c>
      <c r="H10" s="282">
        <f>E10-'TAB-2'!E18</f>
        <v>0</v>
      </c>
      <c r="I10" s="282">
        <f>F10-'TAB-2'!G18</f>
        <v>0</v>
      </c>
      <c r="M10" s="283"/>
    </row>
    <row r="11" spans="1:13" ht="23.25" x14ac:dyDescent="0.35">
      <c r="A11" s="284">
        <v>5</v>
      </c>
      <c r="B11" s="285" t="s">
        <v>16</v>
      </c>
      <c r="C11" s="286">
        <v>613300</v>
      </c>
      <c r="D11" s="287"/>
      <c r="E11" s="287"/>
      <c r="F11" s="287"/>
      <c r="G11" s="282">
        <f>D11-'TAB-2'!E19</f>
        <v>0</v>
      </c>
      <c r="H11" s="282">
        <f>E11-'TAB-2'!E19</f>
        <v>0</v>
      </c>
      <c r="I11" s="282">
        <f>F11-'TAB-2'!G19</f>
        <v>0</v>
      </c>
      <c r="M11" s="283"/>
    </row>
    <row r="12" spans="1:13" ht="23.25" x14ac:dyDescent="0.35">
      <c r="A12" s="284">
        <v>6</v>
      </c>
      <c r="B12" s="288" t="s">
        <v>40</v>
      </c>
      <c r="C12" s="286">
        <v>613400</v>
      </c>
      <c r="D12" s="287"/>
      <c r="E12" s="287"/>
      <c r="F12" s="287"/>
      <c r="G12" s="282">
        <f>D12-'TAB-2'!E20</f>
        <v>0</v>
      </c>
      <c r="H12" s="282">
        <f>E12-'TAB-2'!E20</f>
        <v>0</v>
      </c>
      <c r="I12" s="282">
        <f>F12-'TAB-2'!G20</f>
        <v>0</v>
      </c>
      <c r="M12" s="283"/>
    </row>
    <row r="13" spans="1:13" ht="23.25" x14ac:dyDescent="0.35">
      <c r="A13" s="284">
        <v>7</v>
      </c>
      <c r="B13" s="285" t="s">
        <v>175</v>
      </c>
      <c r="C13" s="286">
        <v>613500</v>
      </c>
      <c r="D13" s="287"/>
      <c r="E13" s="287"/>
      <c r="F13" s="287"/>
      <c r="G13" s="282">
        <f>D13-'TAB-2'!E21</f>
        <v>0</v>
      </c>
      <c r="H13" s="282">
        <f>E13-'TAB-2'!E21</f>
        <v>0</v>
      </c>
      <c r="I13" s="282">
        <f>F13-'TAB-2'!G21</f>
        <v>0</v>
      </c>
      <c r="M13" s="283"/>
    </row>
    <row r="14" spans="1:13" ht="23.25" x14ac:dyDescent="0.35">
      <c r="A14" s="284">
        <v>8</v>
      </c>
      <c r="B14" s="288" t="s">
        <v>176</v>
      </c>
      <c r="C14" s="286">
        <v>613600</v>
      </c>
      <c r="D14" s="287"/>
      <c r="E14" s="287"/>
      <c r="F14" s="287"/>
      <c r="G14" s="282">
        <f>D14-'TAB-2'!E22</f>
        <v>0</v>
      </c>
      <c r="H14" s="282">
        <f>E14-'TAB-2'!E22</f>
        <v>0</v>
      </c>
      <c r="I14" s="282">
        <f>F14-'TAB-2'!G22</f>
        <v>0</v>
      </c>
      <c r="M14" s="283"/>
    </row>
    <row r="15" spans="1:13" ht="23.25" x14ac:dyDescent="0.35">
      <c r="A15" s="284">
        <v>9</v>
      </c>
      <c r="B15" s="288" t="s">
        <v>18</v>
      </c>
      <c r="C15" s="286">
        <v>613700</v>
      </c>
      <c r="D15" s="287"/>
      <c r="E15" s="287"/>
      <c r="F15" s="287"/>
      <c r="G15" s="282">
        <f>D15-'TAB-2'!E23</f>
        <v>0</v>
      </c>
      <c r="H15" s="282">
        <f>E15-'TAB-2'!E23</f>
        <v>0</v>
      </c>
      <c r="I15" s="282">
        <f>F15-'TAB-2'!G23</f>
        <v>0</v>
      </c>
      <c r="M15" s="283"/>
    </row>
    <row r="16" spans="1:13" ht="46.5" x14ac:dyDescent="0.35">
      <c r="A16" s="284">
        <v>10</v>
      </c>
      <c r="B16" s="285" t="s">
        <v>83</v>
      </c>
      <c r="C16" s="286">
        <v>613800</v>
      </c>
      <c r="D16" s="287"/>
      <c r="E16" s="287"/>
      <c r="F16" s="287"/>
      <c r="G16" s="282">
        <f>D16-'TAB-2'!E24</f>
        <v>0</v>
      </c>
      <c r="H16" s="282">
        <f>E16-'TAB-2'!E24</f>
        <v>0</v>
      </c>
      <c r="I16" s="282">
        <f>F16-'TAB-2'!G24</f>
        <v>0</v>
      </c>
      <c r="M16" s="283"/>
    </row>
    <row r="17" spans="1:13" ht="23.25" x14ac:dyDescent="0.35">
      <c r="A17" s="284">
        <v>11</v>
      </c>
      <c r="B17" s="285" t="s">
        <v>20</v>
      </c>
      <c r="C17" s="286">
        <v>613900</v>
      </c>
      <c r="D17" s="287"/>
      <c r="E17" s="287"/>
      <c r="F17" s="287"/>
      <c r="G17" s="282">
        <f>D17-'TAB-2'!E25</f>
        <v>0</v>
      </c>
      <c r="H17" s="282">
        <f>E17-'TAB-2'!E25</f>
        <v>0</v>
      </c>
      <c r="I17" s="282">
        <f>F17-'TAB-2'!G25</f>
        <v>0</v>
      </c>
      <c r="M17" s="283"/>
    </row>
    <row r="18" spans="1:13" ht="45.75" thickBot="1" x14ac:dyDescent="0.35">
      <c r="A18" s="289" t="s">
        <v>21</v>
      </c>
      <c r="B18" s="290" t="s">
        <v>103</v>
      </c>
      <c r="C18" s="291">
        <v>614000</v>
      </c>
      <c r="D18" s="292">
        <f t="shared" ref="D18:I18" si="1">SUM(D19:D24)</f>
        <v>0</v>
      </c>
      <c r="E18" s="292">
        <f t="shared" si="1"/>
        <v>0</v>
      </c>
      <c r="F18" s="292">
        <f t="shared" si="1"/>
        <v>0</v>
      </c>
      <c r="G18" s="292">
        <f t="shared" si="1"/>
        <v>0</v>
      </c>
      <c r="H18" s="292">
        <f t="shared" si="1"/>
        <v>0</v>
      </c>
      <c r="I18" s="292">
        <f t="shared" si="1"/>
        <v>0</v>
      </c>
    </row>
    <row r="19" spans="1:13" ht="23.25" x14ac:dyDescent="0.35">
      <c r="A19" s="293">
        <v>1</v>
      </c>
      <c r="B19" s="294" t="s">
        <v>85</v>
      </c>
      <c r="C19" s="295">
        <v>614100</v>
      </c>
      <c r="D19" s="296"/>
      <c r="E19" s="296"/>
      <c r="F19" s="296"/>
      <c r="G19" s="296">
        <f>D19-'TAB-2'!E27</f>
        <v>0</v>
      </c>
      <c r="H19" s="296">
        <f>E19-'TAB-2'!E27</f>
        <v>0</v>
      </c>
      <c r="I19" s="296">
        <f>F19-'TAB-2'!G27</f>
        <v>0</v>
      </c>
    </row>
    <row r="20" spans="1:13" ht="23.25" x14ac:dyDescent="0.35">
      <c r="A20" s="297">
        <v>2</v>
      </c>
      <c r="B20" s="298" t="s">
        <v>86</v>
      </c>
      <c r="C20" s="299">
        <v>614200</v>
      </c>
      <c r="D20" s="300"/>
      <c r="E20" s="300"/>
      <c r="F20" s="300"/>
      <c r="G20" s="300">
        <f>D20-'TAB-2'!E30</f>
        <v>0</v>
      </c>
      <c r="H20" s="300">
        <f>E20-'TAB-2'!E30</f>
        <v>0</v>
      </c>
      <c r="I20" s="300">
        <f>F20-'TAB-2'!G30</f>
        <v>0</v>
      </c>
    </row>
    <row r="21" spans="1:13" ht="23.25" x14ac:dyDescent="0.35">
      <c r="A21" s="297">
        <v>3</v>
      </c>
      <c r="B21" s="301" t="s">
        <v>87</v>
      </c>
      <c r="C21" s="299">
        <v>614300</v>
      </c>
      <c r="D21" s="300"/>
      <c r="E21" s="300"/>
      <c r="F21" s="300"/>
      <c r="G21" s="300">
        <f>D21-'TAB-2'!E33</f>
        <v>0</v>
      </c>
      <c r="H21" s="300">
        <f>E21-'TAB-2'!E33</f>
        <v>0</v>
      </c>
      <c r="I21" s="300">
        <f>F21-'TAB-2'!G33</f>
        <v>0</v>
      </c>
    </row>
    <row r="22" spans="1:13" ht="23.25" x14ac:dyDescent="0.35">
      <c r="A22" s="297">
        <v>4</v>
      </c>
      <c r="B22" s="298" t="s">
        <v>88</v>
      </c>
      <c r="C22" s="299">
        <v>614700</v>
      </c>
      <c r="D22" s="300"/>
      <c r="E22" s="300"/>
      <c r="F22" s="300"/>
      <c r="G22" s="300">
        <f>D22-'TAB-2'!E45</f>
        <v>0</v>
      </c>
      <c r="H22" s="300">
        <f>E22-'TAB-2'!E45</f>
        <v>0</v>
      </c>
      <c r="I22" s="300">
        <f>F22-'TAB-2'!G45</f>
        <v>0</v>
      </c>
    </row>
    <row r="23" spans="1:13" ht="23.25" x14ac:dyDescent="0.35">
      <c r="A23" s="297">
        <v>5</v>
      </c>
      <c r="B23" s="298" t="s">
        <v>89</v>
      </c>
      <c r="C23" s="299">
        <v>614800</v>
      </c>
      <c r="D23" s="300"/>
      <c r="E23" s="300"/>
      <c r="F23" s="300"/>
      <c r="G23" s="300">
        <f>D23-'TAB-2'!E48</f>
        <v>0</v>
      </c>
      <c r="H23" s="300">
        <f>E23-'TAB-2'!E48</f>
        <v>0</v>
      </c>
      <c r="I23" s="300">
        <f>F23-'TAB-2'!G48</f>
        <v>0</v>
      </c>
    </row>
    <row r="24" spans="1:13" ht="23.25" x14ac:dyDescent="0.35">
      <c r="A24" s="297">
        <v>6</v>
      </c>
      <c r="B24" s="298" t="s">
        <v>90</v>
      </c>
      <c r="C24" s="299">
        <v>614900</v>
      </c>
      <c r="D24" s="300"/>
      <c r="E24" s="300"/>
      <c r="F24" s="300"/>
      <c r="G24" s="300">
        <f>D24-'TAB-2'!E50</f>
        <v>0</v>
      </c>
      <c r="H24" s="300">
        <f>E24-'TAB-2'!E50</f>
        <v>0</v>
      </c>
      <c r="I24" s="300">
        <f>F24-'TAB-2'!G50</f>
        <v>0</v>
      </c>
    </row>
    <row r="25" spans="1:13" ht="45.75" thickBot="1" x14ac:dyDescent="0.35">
      <c r="A25" s="302" t="s">
        <v>23</v>
      </c>
      <c r="B25" s="303" t="s">
        <v>102</v>
      </c>
      <c r="C25" s="304">
        <v>615000</v>
      </c>
      <c r="D25" s="305">
        <f t="shared" ref="D25:I25" si="2">SUM(D26:D27)</f>
        <v>0</v>
      </c>
      <c r="E25" s="305">
        <f t="shared" si="2"/>
        <v>0</v>
      </c>
      <c r="F25" s="305">
        <f t="shared" si="2"/>
        <v>0</v>
      </c>
      <c r="G25" s="305">
        <f t="shared" si="2"/>
        <v>0</v>
      </c>
      <c r="H25" s="305">
        <f t="shared" si="2"/>
        <v>0</v>
      </c>
      <c r="I25" s="305">
        <f t="shared" si="2"/>
        <v>0</v>
      </c>
    </row>
    <row r="26" spans="1:13" ht="23.25" x14ac:dyDescent="0.35">
      <c r="A26" s="293">
        <v>1</v>
      </c>
      <c r="B26" s="294" t="s">
        <v>91</v>
      </c>
      <c r="C26" s="295">
        <v>615100</v>
      </c>
      <c r="D26" s="296"/>
      <c r="E26" s="296"/>
      <c r="F26" s="296"/>
      <c r="G26" s="296">
        <f>D26-'TAB-2'!E53</f>
        <v>0</v>
      </c>
      <c r="H26" s="296">
        <f>E26-'TAB-2'!E53</f>
        <v>0</v>
      </c>
      <c r="I26" s="296">
        <f>F26-'TAB-2'!G53</f>
        <v>0</v>
      </c>
    </row>
    <row r="27" spans="1:13" ht="46.5" x14ac:dyDescent="0.35">
      <c r="A27" s="297">
        <v>2</v>
      </c>
      <c r="B27" s="306" t="s">
        <v>92</v>
      </c>
      <c r="C27" s="299">
        <v>615200</v>
      </c>
      <c r="D27" s="300"/>
      <c r="E27" s="300"/>
      <c r="F27" s="300"/>
      <c r="G27" s="300">
        <f>D27-'TAB-2'!E56</f>
        <v>0</v>
      </c>
      <c r="H27" s="300">
        <f>E27-'TAB-2'!E56</f>
        <v>0</v>
      </c>
      <c r="I27" s="300">
        <f>F27-'TAB-2'!G56</f>
        <v>0</v>
      </c>
    </row>
    <row r="28" spans="1:13" ht="23.25" thickBot="1" x14ac:dyDescent="0.35">
      <c r="A28" s="289" t="s">
        <v>24</v>
      </c>
      <c r="B28" s="307" t="s">
        <v>48</v>
      </c>
      <c r="C28" s="291">
        <v>616000</v>
      </c>
      <c r="D28" s="292">
        <f t="shared" ref="D28:I28" si="3">SUM(D29)</f>
        <v>0</v>
      </c>
      <c r="E28" s="292">
        <f t="shared" si="3"/>
        <v>0</v>
      </c>
      <c r="F28" s="292">
        <f t="shared" si="3"/>
        <v>0</v>
      </c>
      <c r="G28" s="292">
        <f t="shared" si="3"/>
        <v>0</v>
      </c>
      <c r="H28" s="292">
        <f t="shared" si="3"/>
        <v>0</v>
      </c>
      <c r="I28" s="292">
        <f t="shared" si="3"/>
        <v>0</v>
      </c>
    </row>
    <row r="29" spans="1:13" ht="23.25" x14ac:dyDescent="0.35">
      <c r="A29" s="308">
        <v>1</v>
      </c>
      <c r="B29" s="309" t="s">
        <v>93</v>
      </c>
      <c r="C29" s="310">
        <v>616200</v>
      </c>
      <c r="D29" s="311"/>
      <c r="E29" s="311"/>
      <c r="F29" s="311"/>
      <c r="G29" s="311"/>
      <c r="H29" s="311"/>
      <c r="I29" s="311"/>
    </row>
    <row r="30" spans="1:13" ht="45.75" thickBot="1" x14ac:dyDescent="0.35">
      <c r="A30" s="289" t="s">
        <v>28</v>
      </c>
      <c r="B30" s="307" t="s">
        <v>177</v>
      </c>
      <c r="C30" s="312"/>
      <c r="D30" s="292">
        <f t="shared" ref="D30:I30" si="4">SUM(D31:D36)</f>
        <v>0</v>
      </c>
      <c r="E30" s="292">
        <f t="shared" si="4"/>
        <v>0</v>
      </c>
      <c r="F30" s="292">
        <f t="shared" si="4"/>
        <v>0</v>
      </c>
      <c r="G30" s="292">
        <f t="shared" si="4"/>
        <v>0</v>
      </c>
      <c r="H30" s="292">
        <f t="shared" si="4"/>
        <v>0</v>
      </c>
      <c r="I30" s="292">
        <f t="shared" si="4"/>
        <v>0</v>
      </c>
    </row>
    <row r="31" spans="1:13" ht="23.25" x14ac:dyDescent="0.35">
      <c r="A31" s="313">
        <v>1</v>
      </c>
      <c r="B31" s="314" t="s">
        <v>94</v>
      </c>
      <c r="C31" s="315">
        <v>821100</v>
      </c>
      <c r="D31" s="316"/>
      <c r="E31" s="316"/>
      <c r="F31" s="316"/>
      <c r="G31" s="316"/>
      <c r="H31" s="316"/>
      <c r="I31" s="316"/>
    </row>
    <row r="32" spans="1:13" ht="23.25" x14ac:dyDescent="0.35">
      <c r="A32" s="284">
        <v>2</v>
      </c>
      <c r="B32" s="281" t="s">
        <v>43</v>
      </c>
      <c r="C32" s="284">
        <v>821200</v>
      </c>
      <c r="D32" s="282"/>
      <c r="E32" s="282"/>
      <c r="F32" s="282"/>
      <c r="G32" s="282"/>
      <c r="H32" s="282"/>
      <c r="I32" s="282"/>
    </row>
    <row r="33" spans="1:9" ht="23.25" x14ac:dyDescent="0.35">
      <c r="A33" s="284">
        <v>3</v>
      </c>
      <c r="B33" s="281" t="s">
        <v>44</v>
      </c>
      <c r="C33" s="284">
        <v>821300</v>
      </c>
      <c r="D33" s="282"/>
      <c r="E33" s="282"/>
      <c r="F33" s="282"/>
      <c r="G33" s="282"/>
      <c r="H33" s="282"/>
      <c r="I33" s="282"/>
    </row>
    <row r="34" spans="1:9" ht="23.25" x14ac:dyDescent="0.35">
      <c r="A34" s="284">
        <v>4</v>
      </c>
      <c r="B34" s="317" t="s">
        <v>45</v>
      </c>
      <c r="C34" s="284">
        <v>821400</v>
      </c>
      <c r="D34" s="282"/>
      <c r="E34" s="282"/>
      <c r="F34" s="282"/>
      <c r="G34" s="282"/>
      <c r="H34" s="282"/>
      <c r="I34" s="282"/>
    </row>
    <row r="35" spans="1:9" ht="23.25" x14ac:dyDescent="0.35">
      <c r="A35" s="284">
        <v>5</v>
      </c>
      <c r="B35" s="317" t="s">
        <v>46</v>
      </c>
      <c r="C35" s="284">
        <v>821500</v>
      </c>
      <c r="D35" s="282"/>
      <c r="E35" s="282"/>
      <c r="F35" s="282"/>
      <c r="G35" s="282"/>
      <c r="H35" s="282"/>
      <c r="I35" s="282"/>
    </row>
    <row r="36" spans="1:9" ht="23.25" x14ac:dyDescent="0.35">
      <c r="A36" s="284">
        <v>6</v>
      </c>
      <c r="B36" s="317" t="s">
        <v>178</v>
      </c>
      <c r="C36" s="284">
        <v>821600</v>
      </c>
      <c r="D36" s="282"/>
      <c r="E36" s="282"/>
      <c r="F36" s="282"/>
      <c r="G36" s="282"/>
      <c r="H36" s="282"/>
      <c r="I36" s="282"/>
    </row>
    <row r="37" spans="1:9" ht="45.75" thickBot="1" x14ac:dyDescent="0.35">
      <c r="A37" s="289"/>
      <c r="B37" s="307" t="s">
        <v>179</v>
      </c>
      <c r="C37" s="312"/>
      <c r="D37" s="292">
        <f t="shared" ref="D37:I37" si="5">D30+D28+D25+D18+D6</f>
        <v>0</v>
      </c>
      <c r="E37" s="292">
        <f t="shared" si="5"/>
        <v>0</v>
      </c>
      <c r="F37" s="292">
        <f t="shared" si="5"/>
        <v>0</v>
      </c>
      <c r="G37" s="292">
        <f t="shared" si="5"/>
        <v>0</v>
      </c>
      <c r="H37" s="292">
        <f t="shared" si="5"/>
        <v>0</v>
      </c>
      <c r="I37" s="292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ageMargins left="0.31496062992125984" right="0.31496062992125984" top="0.35433070866141736" bottom="0.35433070866141736" header="0.31496062992125984" footer="0.31496062992125984"/>
  <pageSetup paperSize="9" scale="52" orientation="portrait" r:id="rId1"/>
  <headerFooter>
    <oddFooter>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view="pageBreakPreview" topLeftCell="A34" zoomScale="60" zoomScaleNormal="60" workbookViewId="0">
      <selection activeCell="J25" sqref="J25"/>
    </sheetView>
  </sheetViews>
  <sheetFormatPr defaultRowHeight="15" x14ac:dyDescent="0.25"/>
  <cols>
    <col min="1" max="1" width="9.140625" style="9"/>
    <col min="2" max="2" width="6.42578125" style="9" bestFit="1" customWidth="1"/>
    <col min="3" max="3" width="35.85546875" style="9" customWidth="1"/>
    <col min="4" max="4" width="11.5703125" style="9" customWidth="1"/>
    <col min="5" max="5" width="18.7109375" style="9" customWidth="1"/>
    <col min="6" max="6" width="17.7109375" style="9" customWidth="1"/>
    <col min="7" max="7" width="16.5703125" style="9" customWidth="1"/>
    <col min="8" max="8" width="16.85546875" style="9" customWidth="1"/>
    <col min="9" max="9" width="16.5703125" style="9" customWidth="1"/>
    <col min="10" max="10" width="16.85546875" style="9" customWidth="1"/>
    <col min="11" max="17" width="17.7109375" style="9" customWidth="1"/>
    <col min="18" max="16384" width="9.140625" style="9"/>
  </cols>
  <sheetData>
    <row r="1" spans="1:17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 ht="15.75" customHeight="1" x14ac:dyDescent="0.3">
      <c r="O2" s="446" t="s">
        <v>96</v>
      </c>
      <c r="P2" s="446"/>
      <c r="Q2" s="123"/>
    </row>
    <row r="3" spans="1:17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108"/>
      <c r="O3" s="446"/>
      <c r="P3" s="446"/>
      <c r="Q3" s="148"/>
    </row>
    <row r="4" spans="1:17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1:17" ht="18.75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1:17" ht="15" customHeight="1" x14ac:dyDescent="0.3">
      <c r="B6" s="175" t="s">
        <v>126</v>
      </c>
      <c r="C6" s="175"/>
      <c r="D6" s="175"/>
      <c r="E6" s="175"/>
      <c r="F6" s="175"/>
      <c r="G6" s="175"/>
      <c r="H6" s="175"/>
      <c r="I6" s="175"/>
      <c r="J6" s="135"/>
      <c r="K6" s="135"/>
      <c r="L6" s="135"/>
      <c r="M6" s="135"/>
      <c r="N6" s="135"/>
      <c r="O6" s="135" t="s">
        <v>105</v>
      </c>
      <c r="P6" s="135"/>
      <c r="Q6" s="146"/>
    </row>
    <row r="7" spans="1:17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15"/>
      <c r="O7" s="123"/>
      <c r="P7" s="123"/>
      <c r="Q7" s="147"/>
    </row>
    <row r="8" spans="1:17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135"/>
      <c r="O8" s="135" t="s">
        <v>107</v>
      </c>
      <c r="P8" s="135"/>
      <c r="Q8" s="148"/>
    </row>
    <row r="9" spans="1:17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137" customFormat="1" ht="67.5" customHeight="1" x14ac:dyDescent="0.25">
      <c r="A10" s="9"/>
      <c r="B10" s="464" t="s">
        <v>1</v>
      </c>
      <c r="C10" s="455" t="s">
        <v>122</v>
      </c>
      <c r="D10" s="464" t="s">
        <v>3</v>
      </c>
      <c r="E10" s="461" t="s">
        <v>165</v>
      </c>
      <c r="F10" s="467" t="s">
        <v>127</v>
      </c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9"/>
    </row>
    <row r="11" spans="1:17" s="137" customFormat="1" ht="15.75" customHeight="1" x14ac:dyDescent="0.25">
      <c r="A11" s="9"/>
      <c r="B11" s="465"/>
      <c r="C11" s="456"/>
      <c r="D11" s="465"/>
      <c r="E11" s="462"/>
      <c r="F11" s="518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20"/>
    </row>
    <row r="12" spans="1:17" s="137" customFormat="1" ht="64.5" customHeight="1" thickBot="1" x14ac:dyDescent="0.3">
      <c r="A12" s="9"/>
      <c r="B12" s="466"/>
      <c r="C12" s="457"/>
      <c r="D12" s="466"/>
      <c r="E12" s="517"/>
      <c r="F12" s="215" t="s">
        <v>52</v>
      </c>
      <c r="G12" s="215" t="s">
        <v>53</v>
      </c>
      <c r="H12" s="215" t="s">
        <v>54</v>
      </c>
      <c r="I12" s="215" t="s">
        <v>55</v>
      </c>
      <c r="J12" s="215" t="s">
        <v>56</v>
      </c>
      <c r="K12" s="215" t="s">
        <v>57</v>
      </c>
      <c r="L12" s="215" t="s">
        <v>58</v>
      </c>
      <c r="M12" s="216" t="s">
        <v>59</v>
      </c>
      <c r="N12" s="216" t="s">
        <v>60</v>
      </c>
      <c r="O12" s="216" t="s">
        <v>98</v>
      </c>
      <c r="P12" s="216" t="s">
        <v>99</v>
      </c>
      <c r="Q12" s="228" t="s">
        <v>63</v>
      </c>
    </row>
    <row r="13" spans="1:17" s="137" customFormat="1" ht="15.75" thickBot="1" x14ac:dyDescent="0.3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1:17" ht="18.75" x14ac:dyDescent="0.3">
      <c r="B14" s="367" t="s">
        <v>12</v>
      </c>
      <c r="C14" s="324" t="s">
        <v>104</v>
      </c>
      <c r="D14" s="389"/>
      <c r="E14" s="390">
        <f t="shared" ref="E14:Q14" si="0">SUM(E15:E25)</f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>SUM(L15:L25)</f>
        <v>0</v>
      </c>
      <c r="M14" s="390">
        <f t="shared" si="0"/>
        <v>0</v>
      </c>
      <c r="N14" s="390">
        <f t="shared" si="0"/>
        <v>0</v>
      </c>
      <c r="O14" s="390">
        <f t="shared" si="0"/>
        <v>0</v>
      </c>
      <c r="P14" s="390">
        <f t="shared" si="0"/>
        <v>0</v>
      </c>
      <c r="Q14" s="391">
        <f t="shared" si="0"/>
        <v>0</v>
      </c>
    </row>
    <row r="15" spans="1:17" ht="18.75" x14ac:dyDescent="0.3">
      <c r="B15" s="347">
        <v>1</v>
      </c>
      <c r="C15" s="328" t="s">
        <v>38</v>
      </c>
      <c r="D15" s="327">
        <v>611100</v>
      </c>
      <c r="E15" s="217">
        <f>SUM(F15:Q15)</f>
        <v>0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29"/>
    </row>
    <row r="16" spans="1:17" ht="37.5" x14ac:dyDescent="0.3">
      <c r="B16" s="350">
        <v>2</v>
      </c>
      <c r="C16" s="331" t="s">
        <v>80</v>
      </c>
      <c r="D16" s="330">
        <v>611200</v>
      </c>
      <c r="E16" s="217">
        <f t="shared" ref="E16:E62" si="1">SUM(F16:Q16)</f>
        <v>0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29"/>
    </row>
    <row r="17" spans="2:17" ht="18.75" x14ac:dyDescent="0.3">
      <c r="B17" s="350">
        <v>3</v>
      </c>
      <c r="C17" s="328" t="s">
        <v>14</v>
      </c>
      <c r="D17" s="330">
        <v>613100</v>
      </c>
      <c r="E17" s="217">
        <f t="shared" si="1"/>
        <v>0</v>
      </c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29"/>
    </row>
    <row r="18" spans="2:17" ht="37.5" x14ac:dyDescent="0.3">
      <c r="B18" s="350">
        <v>4</v>
      </c>
      <c r="C18" s="331" t="s">
        <v>81</v>
      </c>
      <c r="D18" s="330">
        <v>613200</v>
      </c>
      <c r="E18" s="217">
        <f t="shared" si="1"/>
        <v>0</v>
      </c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29"/>
    </row>
    <row r="19" spans="2:17" ht="37.5" x14ac:dyDescent="0.3">
      <c r="B19" s="350">
        <v>5</v>
      </c>
      <c r="C19" s="331" t="s">
        <v>16</v>
      </c>
      <c r="D19" s="330">
        <v>613300</v>
      </c>
      <c r="E19" s="217">
        <f t="shared" si="1"/>
        <v>0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29"/>
    </row>
    <row r="20" spans="2:17" ht="18.75" x14ac:dyDescent="0.3">
      <c r="B20" s="350">
        <v>6</v>
      </c>
      <c r="C20" s="328" t="s">
        <v>40</v>
      </c>
      <c r="D20" s="330">
        <v>613400</v>
      </c>
      <c r="E20" s="217">
        <f t="shared" si="1"/>
        <v>0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29"/>
    </row>
    <row r="21" spans="2:17" ht="37.5" x14ac:dyDescent="0.3">
      <c r="B21" s="350">
        <v>7</v>
      </c>
      <c r="C21" s="331" t="s">
        <v>41</v>
      </c>
      <c r="D21" s="330">
        <v>613500</v>
      </c>
      <c r="E21" s="217">
        <f t="shared" si="1"/>
        <v>0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29"/>
    </row>
    <row r="22" spans="2:17" ht="18.75" x14ac:dyDescent="0.3">
      <c r="B22" s="350">
        <v>8</v>
      </c>
      <c r="C22" s="328" t="s">
        <v>101</v>
      </c>
      <c r="D22" s="330">
        <v>613600</v>
      </c>
      <c r="E22" s="217">
        <f t="shared" si="1"/>
        <v>0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29"/>
    </row>
    <row r="23" spans="2:17" ht="18.75" x14ac:dyDescent="0.3">
      <c r="B23" s="350">
        <v>9</v>
      </c>
      <c r="C23" s="328" t="s">
        <v>18</v>
      </c>
      <c r="D23" s="330">
        <v>613700</v>
      </c>
      <c r="E23" s="217">
        <f t="shared" si="1"/>
        <v>0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29"/>
    </row>
    <row r="24" spans="2:17" ht="37.5" x14ac:dyDescent="0.3">
      <c r="B24" s="350">
        <v>10</v>
      </c>
      <c r="C24" s="331" t="s">
        <v>83</v>
      </c>
      <c r="D24" s="330">
        <v>613800</v>
      </c>
      <c r="E24" s="217">
        <f t="shared" si="1"/>
        <v>0</v>
      </c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29"/>
    </row>
    <row r="25" spans="2:17" ht="37.5" x14ac:dyDescent="0.3">
      <c r="B25" s="350">
        <v>11</v>
      </c>
      <c r="C25" s="331" t="s">
        <v>20</v>
      </c>
      <c r="D25" s="330">
        <v>613900</v>
      </c>
      <c r="E25" s="217">
        <f t="shared" si="1"/>
        <v>0</v>
      </c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29"/>
    </row>
    <row r="26" spans="2:17" ht="65.25" customHeight="1" thickBot="1" x14ac:dyDescent="0.35">
      <c r="B26" s="351" t="s">
        <v>21</v>
      </c>
      <c r="C26" s="333" t="s">
        <v>103</v>
      </c>
      <c r="D26" s="352">
        <v>614000</v>
      </c>
      <c r="E26" s="392">
        <f t="shared" si="1"/>
        <v>0</v>
      </c>
      <c r="F26" s="392">
        <f>F27+F30+F32+F41+F44+F46</f>
        <v>0</v>
      </c>
      <c r="G26" s="392">
        <f>G27+G30+G32+G41+G44+G46</f>
        <v>0</v>
      </c>
      <c r="H26" s="392">
        <f>H27+H30+H32+H41+H44+H46</f>
        <v>0</v>
      </c>
      <c r="I26" s="392">
        <f>I27+I30+I32+I41+I44+I46</f>
        <v>0</v>
      </c>
      <c r="J26" s="392">
        <f>J27+J30+J32+J41+J44+J46</f>
        <v>0</v>
      </c>
      <c r="K26" s="392">
        <f t="shared" ref="K26:Q26" si="2">K27+K30+K32+K41+K44+K46</f>
        <v>0</v>
      </c>
      <c r="L26" s="392">
        <f t="shared" si="2"/>
        <v>0</v>
      </c>
      <c r="M26" s="392">
        <f t="shared" si="2"/>
        <v>0</v>
      </c>
      <c r="N26" s="392">
        <f t="shared" si="2"/>
        <v>0</v>
      </c>
      <c r="O26" s="392">
        <f t="shared" si="2"/>
        <v>0</v>
      </c>
      <c r="P26" s="392">
        <f t="shared" si="2"/>
        <v>0</v>
      </c>
      <c r="Q26" s="393">
        <f t="shared" si="2"/>
        <v>0</v>
      </c>
    </row>
    <row r="27" spans="2:17" ht="18.75" x14ac:dyDescent="0.3">
      <c r="B27" s="354">
        <v>1</v>
      </c>
      <c r="C27" s="355" t="s">
        <v>85</v>
      </c>
      <c r="D27" s="356">
        <v>614100</v>
      </c>
      <c r="E27" s="220">
        <f t="shared" si="1"/>
        <v>0</v>
      </c>
      <c r="F27" s="221">
        <f t="shared" ref="F27:Q27" si="3">F28+F29</f>
        <v>0</v>
      </c>
      <c r="G27" s="221">
        <f t="shared" si="3"/>
        <v>0</v>
      </c>
      <c r="H27" s="221">
        <f t="shared" si="3"/>
        <v>0</v>
      </c>
      <c r="I27" s="221">
        <f t="shared" si="3"/>
        <v>0</v>
      </c>
      <c r="J27" s="221">
        <f t="shared" si="3"/>
        <v>0</v>
      </c>
      <c r="K27" s="221">
        <f t="shared" si="3"/>
        <v>0</v>
      </c>
      <c r="L27" s="221">
        <f t="shared" si="3"/>
        <v>0</v>
      </c>
      <c r="M27" s="221">
        <f t="shared" si="3"/>
        <v>0</v>
      </c>
      <c r="N27" s="221">
        <f t="shared" si="3"/>
        <v>0</v>
      </c>
      <c r="O27" s="221">
        <f t="shared" si="3"/>
        <v>0</v>
      </c>
      <c r="P27" s="221">
        <f t="shared" si="3"/>
        <v>0</v>
      </c>
      <c r="Q27" s="230">
        <f t="shared" si="3"/>
        <v>0</v>
      </c>
    </row>
    <row r="28" spans="2:17" ht="18.75" x14ac:dyDescent="0.3">
      <c r="B28" s="358"/>
      <c r="C28" s="338"/>
      <c r="D28" s="359"/>
      <c r="E28" s="217">
        <f t="shared" si="1"/>
        <v>0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31"/>
    </row>
    <row r="29" spans="2:17" ht="18.75" x14ac:dyDescent="0.3">
      <c r="B29" s="358"/>
      <c r="C29" s="338"/>
      <c r="D29" s="359"/>
      <c r="E29" s="217">
        <f t="shared" si="1"/>
        <v>0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31"/>
    </row>
    <row r="30" spans="2:17" ht="18.75" x14ac:dyDescent="0.3">
      <c r="B30" s="358">
        <v>2</v>
      </c>
      <c r="C30" s="338" t="s">
        <v>86</v>
      </c>
      <c r="D30" s="359">
        <v>614200</v>
      </c>
      <c r="E30" s="217">
        <f t="shared" si="1"/>
        <v>0</v>
      </c>
      <c r="F30" s="217">
        <f>F31</f>
        <v>0</v>
      </c>
      <c r="G30" s="217">
        <f>G31</f>
        <v>0</v>
      </c>
      <c r="H30" s="217">
        <f>H31</f>
        <v>0</v>
      </c>
      <c r="I30" s="217">
        <f>I31</f>
        <v>0</v>
      </c>
      <c r="J30" s="217">
        <f>J31</f>
        <v>0</v>
      </c>
      <c r="K30" s="217">
        <f t="shared" ref="K30:Q30" si="4">K31</f>
        <v>0</v>
      </c>
      <c r="L30" s="217">
        <f t="shared" si="4"/>
        <v>0</v>
      </c>
      <c r="M30" s="217">
        <f t="shared" si="4"/>
        <v>0</v>
      </c>
      <c r="N30" s="217">
        <f t="shared" si="4"/>
        <v>0</v>
      </c>
      <c r="O30" s="217">
        <f t="shared" si="4"/>
        <v>0</v>
      </c>
      <c r="P30" s="217">
        <f t="shared" si="4"/>
        <v>0</v>
      </c>
      <c r="Q30" s="232">
        <f t="shared" si="4"/>
        <v>0</v>
      </c>
    </row>
    <row r="31" spans="2:17" ht="18.75" x14ac:dyDescent="0.3">
      <c r="B31" s="358"/>
      <c r="C31" s="338"/>
      <c r="D31" s="359"/>
      <c r="E31" s="217">
        <f t="shared" si="1"/>
        <v>0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31"/>
    </row>
    <row r="32" spans="2:17" ht="37.5" x14ac:dyDescent="0.3">
      <c r="B32" s="358">
        <v>3</v>
      </c>
      <c r="C32" s="331" t="s">
        <v>87</v>
      </c>
      <c r="D32" s="359">
        <v>614300</v>
      </c>
      <c r="E32" s="217">
        <f t="shared" si="1"/>
        <v>0</v>
      </c>
      <c r="F32" s="217">
        <f>SUM(F33:F40)</f>
        <v>0</v>
      </c>
      <c r="G32" s="217">
        <f>SUM(G33:G40)</f>
        <v>0</v>
      </c>
      <c r="H32" s="217">
        <f>SUM(H33:H40)</f>
        <v>0</v>
      </c>
      <c r="I32" s="217">
        <f>SUM(I33:I40)</f>
        <v>0</v>
      </c>
      <c r="J32" s="217">
        <f>SUM(J33:J40)</f>
        <v>0</v>
      </c>
      <c r="K32" s="217">
        <f t="shared" ref="K32:Q32" si="5">SUM(K33:K40)</f>
        <v>0</v>
      </c>
      <c r="L32" s="217">
        <f t="shared" si="5"/>
        <v>0</v>
      </c>
      <c r="M32" s="217">
        <f t="shared" si="5"/>
        <v>0</v>
      </c>
      <c r="N32" s="217">
        <f t="shared" si="5"/>
        <v>0</v>
      </c>
      <c r="O32" s="217">
        <f t="shared" si="5"/>
        <v>0</v>
      </c>
      <c r="P32" s="217">
        <f t="shared" si="5"/>
        <v>0</v>
      </c>
      <c r="Q32" s="232">
        <f t="shared" si="5"/>
        <v>0</v>
      </c>
    </row>
    <row r="33" spans="2:17" ht="18.75" x14ac:dyDescent="0.3">
      <c r="B33" s="358"/>
      <c r="C33" s="338"/>
      <c r="D33" s="359"/>
      <c r="E33" s="217">
        <f t="shared" si="1"/>
        <v>0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31"/>
    </row>
    <row r="34" spans="2:17" ht="18.75" x14ac:dyDescent="0.3">
      <c r="B34" s="358"/>
      <c r="C34" s="338"/>
      <c r="D34" s="359"/>
      <c r="E34" s="217">
        <f t="shared" si="1"/>
        <v>0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31"/>
    </row>
    <row r="35" spans="2:17" ht="18.75" x14ac:dyDescent="0.3">
      <c r="B35" s="358"/>
      <c r="C35" s="338"/>
      <c r="D35" s="359"/>
      <c r="E35" s="217">
        <f t="shared" si="1"/>
        <v>0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31"/>
    </row>
    <row r="36" spans="2:17" ht="18.75" x14ac:dyDescent="0.3">
      <c r="B36" s="350" t="s">
        <v>128</v>
      </c>
      <c r="C36" s="338"/>
      <c r="D36" s="360"/>
      <c r="E36" s="223">
        <f t="shared" si="1"/>
        <v>0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29"/>
    </row>
    <row r="37" spans="2:17" ht="18.75" x14ac:dyDescent="0.3">
      <c r="B37" s="350"/>
      <c r="C37" s="338"/>
      <c r="D37" s="360"/>
      <c r="E37" s="217">
        <f t="shared" si="1"/>
        <v>0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9"/>
    </row>
    <row r="38" spans="2:17" ht="18.75" x14ac:dyDescent="0.3">
      <c r="B38" s="358"/>
      <c r="C38" s="338"/>
      <c r="D38" s="359"/>
      <c r="E38" s="217">
        <f t="shared" si="1"/>
        <v>0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31"/>
    </row>
    <row r="39" spans="2:17" ht="18.75" x14ac:dyDescent="0.3">
      <c r="B39" s="358"/>
      <c r="C39" s="338"/>
      <c r="D39" s="359"/>
      <c r="E39" s="217">
        <f t="shared" si="1"/>
        <v>0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31"/>
    </row>
    <row r="40" spans="2:17" ht="18.75" x14ac:dyDescent="0.3">
      <c r="B40" s="350"/>
      <c r="C40" s="338"/>
      <c r="D40" s="360"/>
      <c r="E40" s="223">
        <f t="shared" si="1"/>
        <v>0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29"/>
    </row>
    <row r="41" spans="2:17" ht="18.75" x14ac:dyDescent="0.3">
      <c r="B41" s="358">
        <v>4</v>
      </c>
      <c r="C41" s="338" t="s">
        <v>88</v>
      </c>
      <c r="D41" s="359">
        <v>614700</v>
      </c>
      <c r="E41" s="217">
        <f t="shared" si="1"/>
        <v>0</v>
      </c>
      <c r="F41" s="217">
        <f>SUM(F42:F43)</f>
        <v>0</v>
      </c>
      <c r="G41" s="217">
        <f>SUM(G42:G43)</f>
        <v>0</v>
      </c>
      <c r="H41" s="217">
        <f>SUM(H42:H43)</f>
        <v>0</v>
      </c>
      <c r="I41" s="217">
        <f>SUM(I42:I43)</f>
        <v>0</v>
      </c>
      <c r="J41" s="217">
        <f>SUM(J42:J43)</f>
        <v>0</v>
      </c>
      <c r="K41" s="217">
        <f t="shared" ref="K41:Q41" si="6">SUM(K42:K43)</f>
        <v>0</v>
      </c>
      <c r="L41" s="217">
        <f t="shared" si="6"/>
        <v>0</v>
      </c>
      <c r="M41" s="217">
        <f t="shared" si="6"/>
        <v>0</v>
      </c>
      <c r="N41" s="217">
        <f t="shared" si="6"/>
        <v>0</v>
      </c>
      <c r="O41" s="217">
        <f t="shared" si="6"/>
        <v>0</v>
      </c>
      <c r="P41" s="217">
        <f t="shared" si="6"/>
        <v>0</v>
      </c>
      <c r="Q41" s="232">
        <f t="shared" si="6"/>
        <v>0</v>
      </c>
    </row>
    <row r="42" spans="2:17" ht="18.75" x14ac:dyDescent="0.3">
      <c r="B42" s="358"/>
      <c r="C42" s="338"/>
      <c r="D42" s="359"/>
      <c r="E42" s="217">
        <f t="shared" si="1"/>
        <v>0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31"/>
    </row>
    <row r="43" spans="2:17" ht="18.75" x14ac:dyDescent="0.3">
      <c r="B43" s="358"/>
      <c r="C43" s="338"/>
      <c r="D43" s="359"/>
      <c r="E43" s="217">
        <f t="shared" si="1"/>
        <v>0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33"/>
    </row>
    <row r="44" spans="2:17" ht="18.75" x14ac:dyDescent="0.3">
      <c r="B44" s="358">
        <v>5</v>
      </c>
      <c r="C44" s="338" t="s">
        <v>89</v>
      </c>
      <c r="D44" s="359">
        <v>614800</v>
      </c>
      <c r="E44" s="217">
        <f t="shared" si="1"/>
        <v>0</v>
      </c>
      <c r="F44" s="217">
        <f>F45</f>
        <v>0</v>
      </c>
      <c r="G44" s="217">
        <f>G45</f>
        <v>0</v>
      </c>
      <c r="H44" s="217">
        <f>H45</f>
        <v>0</v>
      </c>
      <c r="I44" s="217">
        <f>I45</f>
        <v>0</v>
      </c>
      <c r="J44" s="217">
        <f>J45</f>
        <v>0</v>
      </c>
      <c r="K44" s="217">
        <f t="shared" ref="K44:Q44" si="7">K45</f>
        <v>0</v>
      </c>
      <c r="L44" s="217">
        <f t="shared" si="7"/>
        <v>0</v>
      </c>
      <c r="M44" s="217">
        <f t="shared" si="7"/>
        <v>0</v>
      </c>
      <c r="N44" s="217">
        <f t="shared" si="7"/>
        <v>0</v>
      </c>
      <c r="O44" s="217">
        <f t="shared" si="7"/>
        <v>0</v>
      </c>
      <c r="P44" s="217">
        <f t="shared" si="7"/>
        <v>0</v>
      </c>
      <c r="Q44" s="232">
        <f t="shared" si="7"/>
        <v>0</v>
      </c>
    </row>
    <row r="45" spans="2:17" ht="18.75" x14ac:dyDescent="0.3">
      <c r="B45" s="358"/>
      <c r="C45" s="338"/>
      <c r="D45" s="359"/>
      <c r="E45" s="217">
        <f t="shared" si="1"/>
        <v>0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31"/>
    </row>
    <row r="46" spans="2:17" ht="18.75" x14ac:dyDescent="0.3">
      <c r="B46" s="358">
        <v>6</v>
      </c>
      <c r="C46" s="338" t="s">
        <v>90</v>
      </c>
      <c r="D46" s="359">
        <v>614900</v>
      </c>
      <c r="E46" s="217">
        <f t="shared" si="1"/>
        <v>0</v>
      </c>
      <c r="F46" s="217">
        <f>F47</f>
        <v>0</v>
      </c>
      <c r="G46" s="217">
        <f>G47</f>
        <v>0</v>
      </c>
      <c r="H46" s="217">
        <f>H47</f>
        <v>0</v>
      </c>
      <c r="I46" s="217">
        <f>I47</f>
        <v>0</v>
      </c>
      <c r="J46" s="217">
        <f>J47</f>
        <v>0</v>
      </c>
      <c r="K46" s="217">
        <f t="shared" ref="K46:Q46" si="8">K47</f>
        <v>0</v>
      </c>
      <c r="L46" s="217">
        <f t="shared" si="8"/>
        <v>0</v>
      </c>
      <c r="M46" s="217">
        <f t="shared" si="8"/>
        <v>0</v>
      </c>
      <c r="N46" s="217">
        <f t="shared" si="8"/>
        <v>0</v>
      </c>
      <c r="O46" s="217">
        <f t="shared" si="8"/>
        <v>0</v>
      </c>
      <c r="P46" s="217">
        <f t="shared" si="8"/>
        <v>0</v>
      </c>
      <c r="Q46" s="232">
        <f t="shared" si="8"/>
        <v>0</v>
      </c>
    </row>
    <row r="47" spans="2:17" ht="18.75" x14ac:dyDescent="0.3">
      <c r="B47" s="350"/>
      <c r="C47" s="328"/>
      <c r="D47" s="360"/>
      <c r="E47" s="217">
        <f t="shared" si="1"/>
        <v>0</v>
      </c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29"/>
    </row>
    <row r="48" spans="2:17" ht="38.25" thickBot="1" x14ac:dyDescent="0.35">
      <c r="B48" s="351" t="s">
        <v>23</v>
      </c>
      <c r="C48" s="333" t="s">
        <v>102</v>
      </c>
      <c r="D48" s="352">
        <v>615000</v>
      </c>
      <c r="E48" s="392">
        <f t="shared" ref="E48:Q48" si="9">E49+E52</f>
        <v>0</v>
      </c>
      <c r="F48" s="392">
        <f t="shared" si="9"/>
        <v>0</v>
      </c>
      <c r="G48" s="392">
        <f t="shared" si="9"/>
        <v>0</v>
      </c>
      <c r="H48" s="392">
        <f t="shared" si="9"/>
        <v>0</v>
      </c>
      <c r="I48" s="392">
        <f t="shared" si="9"/>
        <v>0</v>
      </c>
      <c r="J48" s="392">
        <f t="shared" si="9"/>
        <v>0</v>
      </c>
      <c r="K48" s="392">
        <f t="shared" si="9"/>
        <v>0</v>
      </c>
      <c r="L48" s="392">
        <f t="shared" si="9"/>
        <v>0</v>
      </c>
      <c r="M48" s="392">
        <f t="shared" si="9"/>
        <v>0</v>
      </c>
      <c r="N48" s="392">
        <f t="shared" si="9"/>
        <v>0</v>
      </c>
      <c r="O48" s="392">
        <f t="shared" si="9"/>
        <v>0</v>
      </c>
      <c r="P48" s="392">
        <f t="shared" si="9"/>
        <v>0</v>
      </c>
      <c r="Q48" s="393">
        <f t="shared" si="9"/>
        <v>0</v>
      </c>
    </row>
    <row r="49" spans="2:18" ht="37.5" x14ac:dyDescent="0.3">
      <c r="B49" s="354">
        <v>1</v>
      </c>
      <c r="C49" s="355" t="s">
        <v>91</v>
      </c>
      <c r="D49" s="356">
        <v>615100</v>
      </c>
      <c r="E49" s="220">
        <f t="shared" si="1"/>
        <v>0</v>
      </c>
      <c r="F49" s="221">
        <f>SUM(F50:F51)</f>
        <v>0</v>
      </c>
      <c r="G49" s="221">
        <f>SUM(G50:G51)</f>
        <v>0</v>
      </c>
      <c r="H49" s="221">
        <f>SUM(H50:H51)</f>
        <v>0</v>
      </c>
      <c r="I49" s="221">
        <f>SUM(I50:I51)</f>
        <v>0</v>
      </c>
      <c r="J49" s="221">
        <f>SUM(J50:J51)</f>
        <v>0</v>
      </c>
      <c r="K49" s="221">
        <f t="shared" ref="K49:Q49" si="10">SUM(K50:K51)</f>
        <v>0</v>
      </c>
      <c r="L49" s="221">
        <f t="shared" si="10"/>
        <v>0</v>
      </c>
      <c r="M49" s="221">
        <f t="shared" si="10"/>
        <v>0</v>
      </c>
      <c r="N49" s="221">
        <f t="shared" si="10"/>
        <v>0</v>
      </c>
      <c r="O49" s="221">
        <f t="shared" si="10"/>
        <v>0</v>
      </c>
      <c r="P49" s="221">
        <f t="shared" si="10"/>
        <v>0</v>
      </c>
      <c r="Q49" s="230">
        <f t="shared" si="10"/>
        <v>0</v>
      </c>
    </row>
    <row r="50" spans="2:18" ht="18.75" x14ac:dyDescent="0.3">
      <c r="B50" s="358"/>
      <c r="C50" s="338"/>
      <c r="D50" s="359"/>
      <c r="E50" s="217">
        <f t="shared" si="1"/>
        <v>0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31"/>
    </row>
    <row r="51" spans="2:18" ht="18.75" x14ac:dyDescent="0.3">
      <c r="B51" s="358"/>
      <c r="C51" s="338"/>
      <c r="D51" s="359"/>
      <c r="E51" s="217">
        <f t="shared" si="1"/>
        <v>0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31"/>
    </row>
    <row r="52" spans="2:18" ht="37.5" x14ac:dyDescent="0.3">
      <c r="B52" s="358">
        <v>2</v>
      </c>
      <c r="C52" s="340" t="s">
        <v>92</v>
      </c>
      <c r="D52" s="359">
        <v>615200</v>
      </c>
      <c r="E52" s="217">
        <f t="shared" si="1"/>
        <v>0</v>
      </c>
      <c r="F52" s="224">
        <f>F53</f>
        <v>0</v>
      </c>
      <c r="G52" s="224">
        <f>G53</f>
        <v>0</v>
      </c>
      <c r="H52" s="224">
        <f>H53</f>
        <v>0</v>
      </c>
      <c r="I52" s="224">
        <f>I53</f>
        <v>0</v>
      </c>
      <c r="J52" s="224">
        <f>J53</f>
        <v>0</v>
      </c>
      <c r="K52" s="224">
        <f t="shared" ref="K52:Q52" si="11">K53</f>
        <v>0</v>
      </c>
      <c r="L52" s="224">
        <f t="shared" si="11"/>
        <v>0</v>
      </c>
      <c r="M52" s="224">
        <f t="shared" si="11"/>
        <v>0</v>
      </c>
      <c r="N52" s="224">
        <f t="shared" si="11"/>
        <v>0</v>
      </c>
      <c r="O52" s="224">
        <f t="shared" si="11"/>
        <v>0</v>
      </c>
      <c r="P52" s="224">
        <f t="shared" si="11"/>
        <v>0</v>
      </c>
      <c r="Q52" s="233">
        <f t="shared" si="11"/>
        <v>0</v>
      </c>
    </row>
    <row r="53" spans="2:18" ht="18.75" x14ac:dyDescent="0.3">
      <c r="B53" s="358"/>
      <c r="C53" s="340"/>
      <c r="D53" s="359"/>
      <c r="E53" s="217">
        <f t="shared" si="1"/>
        <v>0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31"/>
    </row>
    <row r="54" spans="2:18" ht="38.25" thickBot="1" x14ac:dyDescent="0.35">
      <c r="B54" s="351" t="s">
        <v>24</v>
      </c>
      <c r="C54" s="333" t="s">
        <v>48</v>
      </c>
      <c r="D54" s="352">
        <v>616000</v>
      </c>
      <c r="E54" s="392">
        <f t="shared" ref="E54:Q54" si="12">E55</f>
        <v>0</v>
      </c>
      <c r="F54" s="392">
        <f t="shared" si="12"/>
        <v>0</v>
      </c>
      <c r="G54" s="392">
        <f t="shared" si="12"/>
        <v>0</v>
      </c>
      <c r="H54" s="392">
        <f t="shared" si="12"/>
        <v>0</v>
      </c>
      <c r="I54" s="392">
        <f t="shared" si="12"/>
        <v>0</v>
      </c>
      <c r="J54" s="392">
        <f t="shared" si="12"/>
        <v>0</v>
      </c>
      <c r="K54" s="392">
        <f t="shared" si="12"/>
        <v>0</v>
      </c>
      <c r="L54" s="392">
        <f t="shared" si="12"/>
        <v>0</v>
      </c>
      <c r="M54" s="392">
        <f t="shared" si="12"/>
        <v>0</v>
      </c>
      <c r="N54" s="392">
        <f t="shared" si="12"/>
        <v>0</v>
      </c>
      <c r="O54" s="392">
        <f t="shared" si="12"/>
        <v>0</v>
      </c>
      <c r="P54" s="392">
        <f t="shared" si="12"/>
        <v>0</v>
      </c>
      <c r="Q54" s="393">
        <f t="shared" si="12"/>
        <v>0</v>
      </c>
    </row>
    <row r="55" spans="2:18" ht="18.75" x14ac:dyDescent="0.3">
      <c r="B55" s="394">
        <v>1</v>
      </c>
      <c r="C55" s="395" t="s">
        <v>93</v>
      </c>
      <c r="D55" s="396">
        <v>616200</v>
      </c>
      <c r="E55" s="220">
        <f t="shared" si="1"/>
        <v>0</v>
      </c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34"/>
    </row>
    <row r="56" spans="2:18" ht="57" thickBot="1" x14ac:dyDescent="0.35">
      <c r="B56" s="351" t="s">
        <v>28</v>
      </c>
      <c r="C56" s="333" t="s">
        <v>109</v>
      </c>
      <c r="D56" s="365"/>
      <c r="E56" s="392">
        <f t="shared" ref="E56:J56" si="13">SUM(E57:E62)</f>
        <v>0</v>
      </c>
      <c r="F56" s="392">
        <f t="shared" si="13"/>
        <v>0</v>
      </c>
      <c r="G56" s="392">
        <f t="shared" si="13"/>
        <v>0</v>
      </c>
      <c r="H56" s="392">
        <f t="shared" si="13"/>
        <v>0</v>
      </c>
      <c r="I56" s="392">
        <f t="shared" si="13"/>
        <v>0</v>
      </c>
      <c r="J56" s="392">
        <f t="shared" si="13"/>
        <v>0</v>
      </c>
      <c r="K56" s="392">
        <f>SUM(K57:K62)</f>
        <v>0</v>
      </c>
      <c r="L56" s="392">
        <f t="shared" ref="L56:Q56" si="14">SUM(L57:L62)</f>
        <v>0</v>
      </c>
      <c r="M56" s="392">
        <f t="shared" si="14"/>
        <v>0</v>
      </c>
      <c r="N56" s="392">
        <f t="shared" si="14"/>
        <v>0</v>
      </c>
      <c r="O56" s="392">
        <f t="shared" si="14"/>
        <v>0</v>
      </c>
      <c r="P56" s="392">
        <f t="shared" si="14"/>
        <v>0</v>
      </c>
      <c r="Q56" s="393">
        <f t="shared" si="14"/>
        <v>0</v>
      </c>
    </row>
    <row r="57" spans="2:18" ht="37.5" x14ac:dyDescent="0.3">
      <c r="B57" s="362">
        <v>1</v>
      </c>
      <c r="C57" s="363" t="s">
        <v>94</v>
      </c>
      <c r="D57" s="364">
        <v>821100</v>
      </c>
      <c r="E57" s="220">
        <f t="shared" si="1"/>
        <v>0</v>
      </c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35"/>
    </row>
    <row r="58" spans="2:18" ht="18.75" x14ac:dyDescent="0.3">
      <c r="B58" s="350">
        <v>2</v>
      </c>
      <c r="C58" s="328" t="s">
        <v>43</v>
      </c>
      <c r="D58" s="330">
        <v>821200</v>
      </c>
      <c r="E58" s="217">
        <f t="shared" si="1"/>
        <v>0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29"/>
    </row>
    <row r="59" spans="2:18" ht="18.75" x14ac:dyDescent="0.3">
      <c r="B59" s="350">
        <v>3</v>
      </c>
      <c r="C59" s="328" t="s">
        <v>44</v>
      </c>
      <c r="D59" s="330">
        <v>821300</v>
      </c>
      <c r="E59" s="217">
        <f t="shared" si="1"/>
        <v>0</v>
      </c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29"/>
    </row>
    <row r="60" spans="2:18" ht="37.5" x14ac:dyDescent="0.3">
      <c r="B60" s="350">
        <v>4</v>
      </c>
      <c r="C60" s="340" t="s">
        <v>45</v>
      </c>
      <c r="D60" s="330">
        <v>821400</v>
      </c>
      <c r="E60" s="217">
        <f t="shared" si="1"/>
        <v>0</v>
      </c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29"/>
    </row>
    <row r="61" spans="2:18" ht="37.5" x14ac:dyDescent="0.3">
      <c r="B61" s="350">
        <v>5</v>
      </c>
      <c r="C61" s="340" t="s">
        <v>46</v>
      </c>
      <c r="D61" s="330">
        <v>821500</v>
      </c>
      <c r="E61" s="217">
        <f t="shared" si="1"/>
        <v>0</v>
      </c>
      <c r="F61" s="218"/>
      <c r="G61" s="218"/>
      <c r="H61" s="218"/>
      <c r="I61" s="218"/>
      <c r="J61" s="397"/>
      <c r="K61" s="218"/>
      <c r="L61" s="218"/>
      <c r="M61" s="218"/>
      <c r="N61" s="218"/>
      <c r="O61" s="218"/>
      <c r="P61" s="218"/>
      <c r="Q61" s="229"/>
    </row>
    <row r="62" spans="2:18" ht="42" customHeight="1" x14ac:dyDescent="0.3">
      <c r="B62" s="350">
        <v>6</v>
      </c>
      <c r="C62" s="340" t="s">
        <v>47</v>
      </c>
      <c r="D62" s="330">
        <v>821600</v>
      </c>
      <c r="E62" s="217">
        <f t="shared" si="1"/>
        <v>0</v>
      </c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29"/>
      <c r="R62" s="11"/>
    </row>
    <row r="63" spans="2:18" ht="38.25" thickBot="1" x14ac:dyDescent="0.35">
      <c r="B63" s="351"/>
      <c r="C63" s="333" t="s">
        <v>49</v>
      </c>
      <c r="D63" s="365"/>
      <c r="E63" s="392">
        <f t="shared" ref="E63:Q63" si="15">E56+E54+E48+E26+E14</f>
        <v>0</v>
      </c>
      <c r="F63" s="392">
        <f>F56+F54+F48+F26+F14</f>
        <v>0</v>
      </c>
      <c r="G63" s="392">
        <f>G56+G54+G48+G26+G14</f>
        <v>0</v>
      </c>
      <c r="H63" s="392">
        <f>H56+H54+H48+H26+H14</f>
        <v>0</v>
      </c>
      <c r="I63" s="392">
        <f>I56+I54+I48+I26+I14</f>
        <v>0</v>
      </c>
      <c r="J63" s="392">
        <f>J56+J54+J48+J26+J14</f>
        <v>0</v>
      </c>
      <c r="K63" s="392">
        <f t="shared" si="15"/>
        <v>0</v>
      </c>
      <c r="L63" s="392">
        <f t="shared" si="15"/>
        <v>0</v>
      </c>
      <c r="M63" s="392">
        <f t="shared" si="15"/>
        <v>0</v>
      </c>
      <c r="N63" s="392">
        <f t="shared" si="15"/>
        <v>0</v>
      </c>
      <c r="O63" s="392">
        <f t="shared" si="15"/>
        <v>0</v>
      </c>
      <c r="P63" s="392">
        <f t="shared" si="15"/>
        <v>0</v>
      </c>
      <c r="Q63" s="393">
        <f t="shared" si="15"/>
        <v>0</v>
      </c>
      <c r="R63" s="11"/>
    </row>
    <row r="64" spans="2:18" ht="18.75" x14ac:dyDescent="0.3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 x14ac:dyDescent="0.3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1"/>
    </row>
    <row r="66" spans="2:18" ht="15.75" customHeight="1" x14ac:dyDescent="0.25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 x14ac:dyDescent="0.25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 x14ac:dyDescent="0.3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P68" s="130" t="s">
        <v>97</v>
      </c>
      <c r="R68" s="11"/>
    </row>
    <row r="69" spans="2:18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8" ht="18.75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8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8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4" zoomScale="54" zoomScaleNormal="60" zoomScaleSheetLayoutView="54" workbookViewId="0">
      <selection activeCell="H19" sqref="H19:J20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8.42578125" style="9" customWidth="1"/>
    <col min="4" max="4" width="23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24.95" customHeight="1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24.95" customHeight="1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24.95" customHeight="1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24.95" customHeight="1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24.95" customHeight="1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24.95" customHeight="1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24.95" customHeight="1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24.95" customHeight="1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24.95" customHeight="1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24.95" customHeight="1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24.95" customHeight="1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24.95" customHeight="1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>E27+E30+E32+E41+E44+E46</f>
        <v>0</v>
      </c>
      <c r="F26" s="249">
        <f t="shared" ref="F26:S26" si="2">F27+F30+F32+F41+F44+F46</f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24.95" customHeight="1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24.95" hidden="1" customHeight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24.95" hidden="1" customHeight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24.95" customHeight="1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24.95" hidden="1" customHeight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24.95" customHeight="1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24.95" hidden="1" customHeight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24.95" hidden="1" customHeight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24.95" hidden="1" customHeight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24.95" hidden="1" customHeight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24.95" hidden="1" customHeight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24.95" hidden="1" customHeight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24.95" hidden="1" customHeight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24.95" hidden="1" customHeight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24.95" customHeight="1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24.95" customHeight="1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24.95" customHeight="1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24.95" customHeight="1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24.95" customHeight="1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24.95" customHeight="1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24.95" customHeight="1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24.95" customHeight="1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24.95" customHeight="1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24.95" customHeight="1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24.95" customHeight="1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24.95" customHeight="1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24.95" customHeight="1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24.95" customHeight="1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24.95" customHeight="1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24.95" customHeight="1" thickBot="1" x14ac:dyDescent="0.35">
      <c r="B56" s="211" t="s">
        <v>28</v>
      </c>
      <c r="C56" s="188" t="s">
        <v>141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24.95" customHeight="1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24.95" customHeight="1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24.95" customHeight="1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24.95" customHeight="1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24.95" customHeight="1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24.95" customHeight="1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24.95" customHeight="1" thickBot="1" x14ac:dyDescent="0.35">
      <c r="B63" s="211"/>
      <c r="C63" s="188" t="s">
        <v>49</v>
      </c>
      <c r="D63" s="265"/>
      <c r="E63" s="249">
        <f>E14+E26+E48+E54+E56</f>
        <v>0</v>
      </c>
      <c r="F63" s="249">
        <f t="shared" ref="F63:S63" si="14">F14+F26+F48+F54+F56</f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ageMargins left="0.39370078740157483" right="0.23622047244094491" top="0.94488188976377963" bottom="0.43307086614173229" header="0.31496062992125984" footer="0.19685039370078741"/>
  <pageSetup paperSize="9" scale="53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4" zoomScale="54" zoomScaleNormal="60" zoomScaleSheetLayoutView="54" workbookViewId="0">
      <selection activeCell="H15" sqref="H15:J25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2.85546875" style="9" customWidth="1"/>
    <col min="5" max="5" width="36" style="9" customWidth="1"/>
    <col min="6" max="6" width="36" style="9" hidden="1" customWidth="1"/>
    <col min="7" max="10" width="30.710937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hidden="1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20.2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20.2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2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38.25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20.2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20.2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20.2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43307086614173229" header="0.31496062992125984" footer="0.19685039370078741"/>
  <pageSetup paperSize="9" scale="55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zoomScale="54" zoomScaleNormal="60" zoomScaleSheetLayoutView="54" workbookViewId="0">
      <selection activeCell="H23" sqref="H23:J2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125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24.95" customHeight="1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24.95" customHeight="1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24.95" customHeight="1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24.95" customHeight="1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24.95" customHeight="1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24.95" customHeight="1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24.95" customHeight="1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24.95" customHeight="1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24.95" customHeight="1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24.95" customHeight="1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24.95" customHeight="1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24.95" customHeight="1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>E27+E30+E32+E41+E44+E46</f>
        <v>0</v>
      </c>
      <c r="F26" s="249">
        <f t="shared" ref="F26:S26" si="2">F27+F30+F32+F41+F44+F46</f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24.95" customHeight="1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27.75" hidden="1" customHeight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24.95" hidden="1" customHeight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24.95" customHeight="1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24.95" hidden="1" customHeight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24.95" customHeight="1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24.95" hidden="1" customHeight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24.95" hidden="1" customHeight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24.95" hidden="1" customHeight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24.95" hidden="1" customHeight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24.95" hidden="1" customHeight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24.95" hidden="1" customHeight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24.95" hidden="1" customHeight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24.95" hidden="1" customHeight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24.95" customHeight="1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24.95" customHeight="1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24.95" customHeight="1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24.95" customHeight="1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24.95" customHeight="1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24.95" customHeight="1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24.95" customHeight="1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24.95" customHeight="1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24.95" customHeight="1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24.95" customHeight="1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24.95" customHeight="1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24.95" customHeight="1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24.95" customHeight="1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24.95" customHeight="1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24.95" customHeight="1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24.95" customHeight="1" thickBot="1" x14ac:dyDescent="0.35">
      <c r="B56" s="211" t="s">
        <v>28</v>
      </c>
      <c r="C56" s="188" t="s">
        <v>141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24.95" customHeight="1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24.95" customHeight="1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24.95" customHeight="1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24.95" customHeight="1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24.95" customHeight="1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24.95" customHeight="1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24.95" customHeight="1" thickBot="1" x14ac:dyDescent="0.35">
      <c r="B63" s="211"/>
      <c r="C63" s="188" t="s">
        <v>49</v>
      </c>
      <c r="D63" s="265"/>
      <c r="E63" s="249">
        <f>E14+E26+E48+E54+E56</f>
        <v>0</v>
      </c>
      <c r="F63" s="249">
        <f t="shared" ref="F63:S63" si="14">F14+F26+F48+F54+F56</f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4" zoomScale="54" zoomScaleNormal="60" zoomScaleSheetLayoutView="54" workbookViewId="0">
      <selection activeCell="A53" sqref="A53:IV53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85546875" style="9" customWidth="1"/>
    <col min="4" max="4" width="22.8554687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48" customFormat="1" ht="24.95" customHeight="1" x14ac:dyDescent="0.3">
      <c r="B14" s="210" t="s">
        <v>12</v>
      </c>
      <c r="C14" s="184" t="s">
        <v>104</v>
      </c>
      <c r="D14" s="194"/>
      <c r="E14" s="246">
        <f>SUM(E15:E25)</f>
        <v>0</v>
      </c>
      <c r="F14" s="246">
        <f t="shared" ref="F14:S14" si="0">SUM(F15:F25)</f>
        <v>0</v>
      </c>
      <c r="G14" s="246">
        <f t="shared" si="0"/>
        <v>0</v>
      </c>
      <c r="H14" s="246">
        <f t="shared" si="0"/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0</v>
      </c>
      <c r="P14" s="246">
        <f t="shared" si="0"/>
        <v>0</v>
      </c>
      <c r="Q14" s="246">
        <f t="shared" si="0"/>
        <v>0</v>
      </c>
      <c r="R14" s="246">
        <f t="shared" si="0"/>
        <v>0</v>
      </c>
      <c r="S14" s="247">
        <f t="shared" si="0"/>
        <v>0</v>
      </c>
    </row>
    <row r="15" spans="2:19" s="248" customFormat="1" ht="24.95" customHeight="1" x14ac:dyDescent="0.3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48" customFormat="1" ht="24.95" customHeight="1" x14ac:dyDescent="0.3">
      <c r="B16" s="32">
        <v>2</v>
      </c>
      <c r="C16" s="186" t="s">
        <v>80</v>
      </c>
      <c r="D16" s="260">
        <v>611200</v>
      </c>
      <c r="E16" s="29"/>
      <c r="F16" s="29"/>
      <c r="G16" s="29">
        <f t="shared" ref="G16:G62" si="1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48" customFormat="1" ht="24.95" customHeight="1" x14ac:dyDescent="0.3">
      <c r="B17" s="32">
        <v>3</v>
      </c>
      <c r="C17" s="187" t="s">
        <v>14</v>
      </c>
      <c r="D17" s="260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48" customFormat="1" ht="24.95" customHeight="1" x14ac:dyDescent="0.3">
      <c r="B18" s="32">
        <v>4</v>
      </c>
      <c r="C18" s="186" t="s">
        <v>81</v>
      </c>
      <c r="D18" s="260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48" customFormat="1" ht="24.95" customHeight="1" x14ac:dyDescent="0.3">
      <c r="B19" s="32">
        <v>5</v>
      </c>
      <c r="C19" s="186" t="s">
        <v>16</v>
      </c>
      <c r="D19" s="260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48" customFormat="1" ht="24.95" customHeight="1" x14ac:dyDescent="0.3">
      <c r="B20" s="32">
        <v>6</v>
      </c>
      <c r="C20" s="187" t="s">
        <v>40</v>
      </c>
      <c r="D20" s="260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48" customFormat="1" ht="24.95" customHeight="1" x14ac:dyDescent="0.3">
      <c r="B21" s="32">
        <v>7</v>
      </c>
      <c r="C21" s="186" t="s">
        <v>41</v>
      </c>
      <c r="D21" s="260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48" customFormat="1" ht="24.95" customHeight="1" x14ac:dyDescent="0.3">
      <c r="B22" s="32">
        <v>8</v>
      </c>
      <c r="C22" s="187" t="s">
        <v>101</v>
      </c>
      <c r="D22" s="260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48" customFormat="1" ht="24.95" customHeight="1" x14ac:dyDescent="0.3">
      <c r="B23" s="32">
        <v>9</v>
      </c>
      <c r="C23" s="187" t="s">
        <v>18</v>
      </c>
      <c r="D23" s="260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48" customFormat="1" ht="24.95" customHeight="1" x14ac:dyDescent="0.3">
      <c r="B24" s="32">
        <v>10</v>
      </c>
      <c r="C24" s="186" t="s">
        <v>83</v>
      </c>
      <c r="D24" s="260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48" customFormat="1" ht="24.95" customHeight="1" x14ac:dyDescent="0.3">
      <c r="B25" s="32">
        <v>11</v>
      </c>
      <c r="C25" s="186" t="s">
        <v>20</v>
      </c>
      <c r="D25" s="260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48" customFormat="1" ht="38.25" thickBot="1" x14ac:dyDescent="0.35">
      <c r="B26" s="211" t="s">
        <v>21</v>
      </c>
      <c r="C26" s="188" t="s">
        <v>103</v>
      </c>
      <c r="D26" s="261">
        <v>614000</v>
      </c>
      <c r="E26" s="249">
        <f t="shared" ref="E26:S26" si="2">E27+E30+E32+E41+E44+E46</f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50">
        <f t="shared" si="2"/>
        <v>0</v>
      </c>
    </row>
    <row r="27" spans="2:19" s="248" customFormat="1" ht="24.95" customHeight="1" x14ac:dyDescent="0.3">
      <c r="B27" s="212">
        <v>1</v>
      </c>
      <c r="C27" s="189" t="s">
        <v>85</v>
      </c>
      <c r="D27" s="262">
        <v>614100</v>
      </c>
      <c r="E27" s="251">
        <f>E28+E29</f>
        <v>0</v>
      </c>
      <c r="F27" s="251">
        <f t="shared" ref="F27:S27" si="3">F28+F29</f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1">
        <f t="shared" si="3"/>
        <v>0</v>
      </c>
      <c r="R27" s="251">
        <f t="shared" si="3"/>
        <v>0</v>
      </c>
      <c r="S27" s="252">
        <f t="shared" si="3"/>
        <v>0</v>
      </c>
    </row>
    <row r="28" spans="2:19" s="248" customFormat="1" ht="24.95" customHeight="1" x14ac:dyDescent="0.3">
      <c r="B28" s="37"/>
      <c r="C28" s="190"/>
      <c r="D28" s="263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48" customFormat="1" ht="24.95" customHeight="1" x14ac:dyDescent="0.3">
      <c r="B29" s="37"/>
      <c r="C29" s="190"/>
      <c r="D29" s="263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48" customFormat="1" ht="24.95" customHeight="1" x14ac:dyDescent="0.3">
      <c r="B30" s="37">
        <v>2</v>
      </c>
      <c r="C30" s="190" t="s">
        <v>86</v>
      </c>
      <c r="D30" s="263">
        <v>614200</v>
      </c>
      <c r="E30" s="29">
        <f>E31</f>
        <v>0</v>
      </c>
      <c r="F30" s="29">
        <f t="shared" ref="F30:S30" si="4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48" customFormat="1" ht="24.95" customHeight="1" x14ac:dyDescent="0.3">
      <c r="B31" s="37"/>
      <c r="C31" s="190"/>
      <c r="D31" s="263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48" customFormat="1" ht="24.95" customHeight="1" x14ac:dyDescent="0.3">
      <c r="B32" s="37">
        <v>3</v>
      </c>
      <c r="C32" s="186" t="s">
        <v>87</v>
      </c>
      <c r="D32" s="263">
        <v>614300</v>
      </c>
      <c r="E32" s="29">
        <f>SUM(E33:E40)</f>
        <v>0</v>
      </c>
      <c r="F32" s="29">
        <f t="shared" ref="F32:S32" si="5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48" customFormat="1" ht="24.95" customHeight="1" x14ac:dyDescent="0.3">
      <c r="B33" s="37"/>
      <c r="C33" s="190"/>
      <c r="D33" s="263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48" customFormat="1" ht="24.95" customHeight="1" x14ac:dyDescent="0.3">
      <c r="B34" s="37"/>
      <c r="C34" s="190"/>
      <c r="D34" s="263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48" customFormat="1" ht="24.95" customHeight="1" x14ac:dyDescent="0.3">
      <c r="B35" s="37"/>
      <c r="C35" s="190"/>
      <c r="D35" s="263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48" customFormat="1" ht="24.95" customHeight="1" x14ac:dyDescent="0.3">
      <c r="B36" s="37"/>
      <c r="C36" s="190"/>
      <c r="D36" s="263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48" customFormat="1" ht="24.95" customHeight="1" x14ac:dyDescent="0.3">
      <c r="B37" s="32"/>
      <c r="C37" s="190"/>
      <c r="D37" s="260"/>
      <c r="E37" s="253"/>
      <c r="F37" s="253"/>
      <c r="G37" s="253">
        <f t="shared" si="1"/>
        <v>0</v>
      </c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31"/>
    </row>
    <row r="38" spans="2:19" s="248" customFormat="1" ht="24.95" hidden="1" customHeight="1" x14ac:dyDescent="0.3">
      <c r="B38" s="37"/>
      <c r="C38" s="190"/>
      <c r="D38" s="263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48" customFormat="1" ht="24.95" hidden="1" customHeight="1" x14ac:dyDescent="0.3">
      <c r="B39" s="37"/>
      <c r="C39" s="190"/>
      <c r="D39" s="263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48" customFormat="1" ht="24.95" hidden="1" customHeight="1" x14ac:dyDescent="0.3">
      <c r="B40" s="32"/>
      <c r="C40" s="190"/>
      <c r="D40" s="260"/>
      <c r="E40" s="253"/>
      <c r="F40" s="253"/>
      <c r="G40" s="253">
        <f t="shared" si="1"/>
        <v>0</v>
      </c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31"/>
    </row>
    <row r="41" spans="2:19" s="248" customFormat="1" ht="24.95" customHeight="1" x14ac:dyDescent="0.3">
      <c r="B41" s="37">
        <v>4</v>
      </c>
      <c r="C41" s="190" t="s">
        <v>88</v>
      </c>
      <c r="D41" s="263">
        <v>614700</v>
      </c>
      <c r="E41" s="29">
        <f>SUM(E42:E43)</f>
        <v>0</v>
      </c>
      <c r="F41" s="29">
        <f t="shared" ref="F41:S41" si="6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48" customFormat="1" ht="24.95" customHeight="1" x14ac:dyDescent="0.3">
      <c r="B42" s="37"/>
      <c r="C42" s="190"/>
      <c r="D42" s="263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48" customFormat="1" ht="24.95" customHeight="1" x14ac:dyDescent="0.3">
      <c r="B43" s="37"/>
      <c r="C43" s="190"/>
      <c r="D43" s="263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48" customFormat="1" ht="24.95" customHeight="1" x14ac:dyDescent="0.3">
      <c r="B44" s="37">
        <v>5</v>
      </c>
      <c r="C44" s="190" t="s">
        <v>89</v>
      </c>
      <c r="D44" s="263">
        <v>614800</v>
      </c>
      <c r="E44" s="29">
        <f>E45</f>
        <v>0</v>
      </c>
      <c r="F44" s="29">
        <f t="shared" ref="F44:S44" si="7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48" customFormat="1" ht="24.95" customHeight="1" x14ac:dyDescent="0.3">
      <c r="B45" s="37"/>
      <c r="C45" s="190"/>
      <c r="D45" s="263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48" customFormat="1" ht="24.95" customHeight="1" x14ac:dyDescent="0.3">
      <c r="B46" s="37">
        <v>6</v>
      </c>
      <c r="C46" s="190" t="s">
        <v>90</v>
      </c>
      <c r="D46" s="263">
        <v>614900</v>
      </c>
      <c r="E46" s="29">
        <f>E47</f>
        <v>0</v>
      </c>
      <c r="F46" s="29">
        <f t="shared" ref="F46:S46" si="8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48" customFormat="1" ht="24.95" customHeight="1" x14ac:dyDescent="0.3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48" customFormat="1" ht="24.95" customHeight="1" thickBot="1" x14ac:dyDescent="0.35">
      <c r="B48" s="211" t="s">
        <v>23</v>
      </c>
      <c r="C48" s="188" t="s">
        <v>102</v>
      </c>
      <c r="D48" s="261">
        <v>615000</v>
      </c>
      <c r="E48" s="249">
        <f>E49+E52</f>
        <v>0</v>
      </c>
      <c r="F48" s="249">
        <f t="shared" ref="F48:S48" si="9">F49+F52</f>
        <v>0</v>
      </c>
      <c r="G48" s="249">
        <f t="shared" si="9"/>
        <v>0</v>
      </c>
      <c r="H48" s="249">
        <f t="shared" si="9"/>
        <v>0</v>
      </c>
      <c r="I48" s="249">
        <f t="shared" si="9"/>
        <v>0</v>
      </c>
      <c r="J48" s="249">
        <f t="shared" si="9"/>
        <v>0</v>
      </c>
      <c r="K48" s="249">
        <f t="shared" si="9"/>
        <v>0</v>
      </c>
      <c r="L48" s="249">
        <f t="shared" si="9"/>
        <v>0</v>
      </c>
      <c r="M48" s="249">
        <f t="shared" si="9"/>
        <v>0</v>
      </c>
      <c r="N48" s="249">
        <f t="shared" si="9"/>
        <v>0</v>
      </c>
      <c r="O48" s="249">
        <f t="shared" si="9"/>
        <v>0</v>
      </c>
      <c r="P48" s="249">
        <f t="shared" si="9"/>
        <v>0</v>
      </c>
      <c r="Q48" s="249">
        <f t="shared" si="9"/>
        <v>0</v>
      </c>
      <c r="R48" s="249">
        <f t="shared" si="9"/>
        <v>0</v>
      </c>
      <c r="S48" s="250">
        <f t="shared" si="9"/>
        <v>0</v>
      </c>
    </row>
    <row r="49" spans="2:20" s="248" customFormat="1" ht="24.95" customHeight="1" x14ac:dyDescent="0.3">
      <c r="B49" s="212">
        <v>1</v>
      </c>
      <c r="C49" s="189" t="s">
        <v>91</v>
      </c>
      <c r="D49" s="262">
        <v>615100</v>
      </c>
      <c r="E49" s="251">
        <f>SUM(E50:E51)</f>
        <v>0</v>
      </c>
      <c r="F49" s="251">
        <f t="shared" ref="F49:S49" si="10">SUM(F50:F51)</f>
        <v>0</v>
      </c>
      <c r="G49" s="251">
        <f t="shared" si="10"/>
        <v>0</v>
      </c>
      <c r="H49" s="251">
        <f t="shared" si="10"/>
        <v>0</v>
      </c>
      <c r="I49" s="251">
        <f t="shared" si="10"/>
        <v>0</v>
      </c>
      <c r="J49" s="251">
        <f t="shared" si="10"/>
        <v>0</v>
      </c>
      <c r="K49" s="251">
        <f t="shared" si="10"/>
        <v>0</v>
      </c>
      <c r="L49" s="251">
        <f t="shared" si="10"/>
        <v>0</v>
      </c>
      <c r="M49" s="251">
        <f t="shared" si="10"/>
        <v>0</v>
      </c>
      <c r="N49" s="251">
        <f t="shared" si="10"/>
        <v>0</v>
      </c>
      <c r="O49" s="251">
        <f t="shared" si="10"/>
        <v>0</v>
      </c>
      <c r="P49" s="251">
        <f t="shared" si="10"/>
        <v>0</v>
      </c>
      <c r="Q49" s="251">
        <f t="shared" si="10"/>
        <v>0</v>
      </c>
      <c r="R49" s="251">
        <f t="shared" si="10"/>
        <v>0</v>
      </c>
      <c r="S49" s="252">
        <f t="shared" si="10"/>
        <v>0</v>
      </c>
    </row>
    <row r="50" spans="2:20" s="248" customFormat="1" ht="24.95" customHeight="1" x14ac:dyDescent="0.3">
      <c r="B50" s="37"/>
      <c r="C50" s="190"/>
      <c r="D50" s="263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20" s="248" customFormat="1" ht="24.95" customHeight="1" x14ac:dyDescent="0.3">
      <c r="B51" s="37"/>
      <c r="C51" s="190"/>
      <c r="D51" s="263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20" s="248" customFormat="1" ht="24.95" customHeight="1" x14ac:dyDescent="0.3">
      <c r="B52" s="37">
        <v>2</v>
      </c>
      <c r="C52" s="191" t="s">
        <v>92</v>
      </c>
      <c r="D52" s="263">
        <v>615200</v>
      </c>
      <c r="E52" s="40">
        <f>E53</f>
        <v>0</v>
      </c>
      <c r="F52" s="40">
        <f t="shared" ref="F52:S52" si="11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20" s="248" customFormat="1" ht="24.95" customHeight="1" x14ac:dyDescent="0.3">
      <c r="B53" s="37"/>
      <c r="C53" s="191"/>
      <c r="D53" s="263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20" s="248" customFormat="1" ht="24.95" customHeight="1" thickBot="1" x14ac:dyDescent="0.35">
      <c r="B54" s="211" t="s">
        <v>24</v>
      </c>
      <c r="C54" s="188" t="s">
        <v>48</v>
      </c>
      <c r="D54" s="261">
        <v>616000</v>
      </c>
      <c r="E54" s="249">
        <f>E55</f>
        <v>0</v>
      </c>
      <c r="F54" s="249">
        <f t="shared" ref="F54:S54" si="12">F55</f>
        <v>0</v>
      </c>
      <c r="G54" s="249">
        <f t="shared" si="12"/>
        <v>0</v>
      </c>
      <c r="H54" s="249">
        <f t="shared" si="12"/>
        <v>0</v>
      </c>
      <c r="I54" s="249">
        <f t="shared" si="12"/>
        <v>0</v>
      </c>
      <c r="J54" s="249">
        <f t="shared" si="12"/>
        <v>0</v>
      </c>
      <c r="K54" s="249">
        <f t="shared" si="12"/>
        <v>0</v>
      </c>
      <c r="L54" s="249">
        <f t="shared" si="12"/>
        <v>0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50">
        <f t="shared" si="12"/>
        <v>0</v>
      </c>
    </row>
    <row r="55" spans="2:20" s="248" customFormat="1" ht="24.95" customHeight="1" x14ac:dyDescent="0.3">
      <c r="B55" s="213">
        <v>1</v>
      </c>
      <c r="C55" s="192" t="s">
        <v>93</v>
      </c>
      <c r="D55" s="264">
        <v>616200</v>
      </c>
      <c r="E55" s="254"/>
      <c r="F55" s="254"/>
      <c r="G55" s="255">
        <f t="shared" si="1"/>
        <v>0</v>
      </c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6"/>
    </row>
    <row r="56" spans="2:20" s="248" customFormat="1" ht="24.95" customHeight="1" thickBot="1" x14ac:dyDescent="0.35">
      <c r="B56" s="211" t="s">
        <v>28</v>
      </c>
      <c r="C56" s="188" t="s">
        <v>141</v>
      </c>
      <c r="D56" s="265"/>
      <c r="E56" s="249">
        <f>SUM(E57:E62)</f>
        <v>0</v>
      </c>
      <c r="F56" s="249">
        <f t="shared" ref="F56:S56" si="13">SUM(F57:F62)</f>
        <v>0</v>
      </c>
      <c r="G56" s="249">
        <f t="shared" si="13"/>
        <v>0</v>
      </c>
      <c r="H56" s="249">
        <f t="shared" si="13"/>
        <v>0</v>
      </c>
      <c r="I56" s="249">
        <f t="shared" si="13"/>
        <v>0</v>
      </c>
      <c r="J56" s="249">
        <f t="shared" si="13"/>
        <v>0</v>
      </c>
      <c r="K56" s="249">
        <f t="shared" si="13"/>
        <v>0</v>
      </c>
      <c r="L56" s="249">
        <f t="shared" si="13"/>
        <v>0</v>
      </c>
      <c r="M56" s="249">
        <f t="shared" si="13"/>
        <v>0</v>
      </c>
      <c r="N56" s="249">
        <f t="shared" si="13"/>
        <v>0</v>
      </c>
      <c r="O56" s="249">
        <f t="shared" si="13"/>
        <v>0</v>
      </c>
      <c r="P56" s="249">
        <f t="shared" si="13"/>
        <v>0</v>
      </c>
      <c r="Q56" s="249">
        <f t="shared" si="13"/>
        <v>0</v>
      </c>
      <c r="R56" s="249">
        <f t="shared" si="13"/>
        <v>0</v>
      </c>
      <c r="S56" s="250">
        <f t="shared" si="13"/>
        <v>0</v>
      </c>
    </row>
    <row r="57" spans="2:20" s="248" customFormat="1" ht="24.95" customHeight="1" x14ac:dyDescent="0.3">
      <c r="B57" s="214">
        <v>1</v>
      </c>
      <c r="C57" s="193" t="s">
        <v>94</v>
      </c>
      <c r="D57" s="266">
        <v>821100</v>
      </c>
      <c r="E57" s="255"/>
      <c r="F57" s="255"/>
      <c r="G57" s="255">
        <f t="shared" si="1"/>
        <v>0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7"/>
    </row>
    <row r="58" spans="2:20" s="248" customFormat="1" ht="24.95" customHeight="1" x14ac:dyDescent="0.3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20" s="248" customFormat="1" ht="24.95" customHeight="1" x14ac:dyDescent="0.3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20" s="248" customFormat="1" ht="24.95" customHeight="1" x14ac:dyDescent="0.3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20" s="248" customFormat="1" ht="24.95" customHeight="1" x14ac:dyDescent="0.3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48" customFormat="1" ht="24.95" customHeight="1" x14ac:dyDescent="0.3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59"/>
    </row>
    <row r="63" spans="2:20" s="248" customFormat="1" ht="24.95" customHeight="1" thickBot="1" x14ac:dyDescent="0.35">
      <c r="B63" s="211"/>
      <c r="C63" s="188" t="s">
        <v>49</v>
      </c>
      <c r="D63" s="265"/>
      <c r="E63" s="249">
        <f t="shared" ref="E63:S63" si="14">E14+E26+E48+E54+E56</f>
        <v>0</v>
      </c>
      <c r="F63" s="249">
        <f t="shared" si="14"/>
        <v>0</v>
      </c>
      <c r="G63" s="249">
        <f t="shared" si="14"/>
        <v>0</v>
      </c>
      <c r="H63" s="249">
        <f t="shared" si="14"/>
        <v>0</v>
      </c>
      <c r="I63" s="249">
        <f t="shared" si="14"/>
        <v>0</v>
      </c>
      <c r="J63" s="249">
        <f t="shared" si="14"/>
        <v>0</v>
      </c>
      <c r="K63" s="249">
        <f t="shared" si="14"/>
        <v>0</v>
      </c>
      <c r="L63" s="249">
        <f t="shared" si="14"/>
        <v>0</v>
      </c>
      <c r="M63" s="249">
        <f t="shared" si="14"/>
        <v>0</v>
      </c>
      <c r="N63" s="249">
        <f t="shared" si="14"/>
        <v>0</v>
      </c>
      <c r="O63" s="249">
        <f t="shared" si="14"/>
        <v>0</v>
      </c>
      <c r="P63" s="249">
        <f t="shared" si="14"/>
        <v>0</v>
      </c>
      <c r="Q63" s="249">
        <f t="shared" si="14"/>
        <v>0</v>
      </c>
      <c r="R63" s="249">
        <f t="shared" si="14"/>
        <v>0</v>
      </c>
      <c r="S63" s="250">
        <f t="shared" si="14"/>
        <v>0</v>
      </c>
      <c r="T63" s="259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43307086614173229" header="0.31496062992125984" footer="0.19685039370078741"/>
  <pageSetup paperSize="9" scale="54" fitToHeight="0" orientation="landscape" r:id="rId1"/>
  <headerFooter>
    <oddFooter>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3"/>
  <sheetViews>
    <sheetView view="pageBreakPreview" topLeftCell="A12" zoomScale="54" zoomScaleNormal="60" zoomScaleSheetLayoutView="54" workbookViewId="0">
      <selection activeCell="I24" sqref="I24"/>
    </sheetView>
  </sheetViews>
  <sheetFormatPr defaultRowHeight="15" x14ac:dyDescent="0.25"/>
  <cols>
    <col min="1" max="1" width="4.42578125" style="9" customWidth="1"/>
    <col min="2" max="2" width="6.42578125" style="9" bestFit="1" customWidth="1"/>
    <col min="3" max="3" width="67.5703125" style="9" customWidth="1"/>
    <col min="4" max="4" width="22.28515625" style="9" customWidth="1"/>
    <col min="5" max="5" width="35.85546875" style="9" customWidth="1"/>
    <col min="6" max="6" width="35.85546875" style="9" hidden="1" customWidth="1"/>
    <col min="7" max="7" width="35.85546875" style="9" customWidth="1"/>
    <col min="8" max="10" width="31.28515625" style="9" customWidth="1"/>
    <col min="11" max="19" width="19.7109375" style="9" hidden="1" customWidth="1"/>
    <col min="20" max="16384" width="9.140625" style="9"/>
  </cols>
  <sheetData>
    <row r="1" spans="2:19" ht="18.75" x14ac:dyDescent="0.3">
      <c r="B1" s="444" t="s">
        <v>95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2:19" ht="15.75" customHeight="1" x14ac:dyDescent="0.3">
      <c r="I2" s="135" t="s">
        <v>96</v>
      </c>
      <c r="J2" s="242"/>
      <c r="Q2" s="446" t="s">
        <v>96</v>
      </c>
      <c r="R2" s="446"/>
      <c r="S2" s="123"/>
    </row>
    <row r="3" spans="2:19" ht="21.75" customHeight="1" x14ac:dyDescent="0.3">
      <c r="B3" s="444" t="s">
        <v>100</v>
      </c>
      <c r="C3" s="444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08"/>
      <c r="Q3" s="446"/>
      <c r="R3" s="446"/>
      <c r="S3" s="148"/>
    </row>
    <row r="4" spans="2:19" ht="18.7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 x14ac:dyDescent="0.3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 x14ac:dyDescent="0.3">
      <c r="B6" s="175" t="s">
        <v>118</v>
      </c>
      <c r="C6" s="175"/>
      <c r="D6" s="175"/>
      <c r="E6" s="175"/>
      <c r="F6" s="175"/>
      <c r="G6" s="175"/>
      <c r="H6" s="175"/>
      <c r="I6" s="135" t="s">
        <v>107</v>
      </c>
      <c r="J6" s="267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 x14ac:dyDescent="0.3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15"/>
      <c r="Q7" s="123"/>
      <c r="R7" s="123"/>
      <c r="S7" s="147"/>
    </row>
    <row r="8" spans="2:19" ht="22.5" customHeight="1" x14ac:dyDescent="0.3">
      <c r="B8" s="135" t="s">
        <v>106</v>
      </c>
      <c r="C8" s="135"/>
      <c r="D8" s="13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135"/>
      <c r="Q8" s="135" t="s">
        <v>107</v>
      </c>
      <c r="R8" s="135"/>
      <c r="S8" s="148"/>
    </row>
    <row r="9" spans="2:19" ht="12" customHeight="1" thickBot="1" x14ac:dyDescent="0.3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 x14ac:dyDescent="0.25">
      <c r="B10" s="452" t="s">
        <v>1</v>
      </c>
      <c r="C10" s="482" t="s">
        <v>122</v>
      </c>
      <c r="D10" s="464" t="s">
        <v>3</v>
      </c>
      <c r="E10" s="458" t="s">
        <v>158</v>
      </c>
      <c r="F10" s="461" t="s">
        <v>149</v>
      </c>
      <c r="G10" s="458" t="s">
        <v>157</v>
      </c>
      <c r="H10" s="476" t="s">
        <v>154</v>
      </c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8"/>
    </row>
    <row r="11" spans="2:19" s="137" customFormat="1" ht="17.25" customHeight="1" thickBot="1" x14ac:dyDescent="0.3">
      <c r="B11" s="453"/>
      <c r="C11" s="483"/>
      <c r="D11" s="465"/>
      <c r="E11" s="459"/>
      <c r="F11" s="462"/>
      <c r="G11" s="459"/>
      <c r="H11" s="479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1"/>
    </row>
    <row r="12" spans="2:19" s="137" customFormat="1" ht="63.75" customHeight="1" thickBot="1" x14ac:dyDescent="0.3">
      <c r="B12" s="454"/>
      <c r="C12" s="484"/>
      <c r="D12" s="466"/>
      <c r="E12" s="460"/>
      <c r="F12" s="463"/>
      <c r="G12" s="460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 x14ac:dyDescent="0.3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153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 x14ac:dyDescent="0.3">
      <c r="B14" s="210" t="s">
        <v>12</v>
      </c>
      <c r="C14" s="184" t="s">
        <v>104</v>
      </c>
      <c r="D14" s="194"/>
      <c r="E14" s="157">
        <f>SUM(E15:E25)</f>
        <v>0</v>
      </c>
      <c r="F14" s="157">
        <f t="shared" ref="F14:S14" si="0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 x14ac:dyDescent="0.3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 x14ac:dyDescent="0.3">
      <c r="B16" s="32">
        <v>2</v>
      </c>
      <c r="C16" s="186" t="s">
        <v>80</v>
      </c>
      <c r="D16" s="198">
        <v>611200</v>
      </c>
      <c r="E16" s="158"/>
      <c r="F16" s="158"/>
      <c r="G16" s="158">
        <f t="shared" ref="G16:G62" si="1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 x14ac:dyDescent="0.3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 x14ac:dyDescent="0.3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 x14ac:dyDescent="0.3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 x14ac:dyDescent="0.3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 x14ac:dyDescent="0.3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 x14ac:dyDescent="0.3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 x14ac:dyDescent="0.3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 x14ac:dyDescent="0.3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 x14ac:dyDescent="0.3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 x14ac:dyDescent="0.35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t="shared" ref="F26:S26" si="2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 x14ac:dyDescent="0.3">
      <c r="B27" s="212">
        <v>1</v>
      </c>
      <c r="C27" s="189" t="s">
        <v>85</v>
      </c>
      <c r="D27" s="201">
        <v>614100</v>
      </c>
      <c r="E27" s="240">
        <f>E28+E29</f>
        <v>0</v>
      </c>
      <c r="F27" s="240">
        <f t="shared" ref="F27:S27" si="3">F28+F29</f>
        <v>0</v>
      </c>
      <c r="G27" s="240">
        <f t="shared" si="3"/>
        <v>0</v>
      </c>
      <c r="H27" s="240">
        <f t="shared" si="3"/>
        <v>0</v>
      </c>
      <c r="I27" s="240">
        <f t="shared" si="3"/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  <c r="M27" s="240">
        <f t="shared" si="3"/>
        <v>0</v>
      </c>
      <c r="N27" s="240">
        <f t="shared" si="3"/>
        <v>0</v>
      </c>
      <c r="O27" s="240">
        <f t="shared" si="3"/>
        <v>0</v>
      </c>
      <c r="P27" s="240">
        <f t="shared" si="3"/>
        <v>0</v>
      </c>
      <c r="Q27" s="240">
        <f t="shared" si="3"/>
        <v>0</v>
      </c>
      <c r="R27" s="240">
        <f t="shared" si="3"/>
        <v>0</v>
      </c>
      <c r="S27" s="241">
        <f t="shared" si="3"/>
        <v>0</v>
      </c>
    </row>
    <row r="28" spans="2:19" ht="20.25" hidden="1" x14ac:dyDescent="0.3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 x14ac:dyDescent="0.3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 x14ac:dyDescent="0.3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t="shared" ref="F30:S30" si="4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 x14ac:dyDescent="0.3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 x14ac:dyDescent="0.3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t="shared" ref="F32:S32" si="5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 x14ac:dyDescent="0.3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 x14ac:dyDescent="0.3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 x14ac:dyDescent="0.3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 x14ac:dyDescent="0.3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 x14ac:dyDescent="0.3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 x14ac:dyDescent="0.3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 x14ac:dyDescent="0.3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 x14ac:dyDescent="0.3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 x14ac:dyDescent="0.3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t="shared" ref="F41:S41" si="6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 x14ac:dyDescent="0.3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 x14ac:dyDescent="0.3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 x14ac:dyDescent="0.3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t="shared" ref="F44:S44" si="7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 x14ac:dyDescent="0.3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 x14ac:dyDescent="0.3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t="shared" ref="F46:S46" si="8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 x14ac:dyDescent="0.3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 x14ac:dyDescent="0.35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t="shared" ref="F48:S48" si="9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20" ht="20.25" x14ac:dyDescent="0.3">
      <c r="B49" s="212">
        <v>1</v>
      </c>
      <c r="C49" s="189" t="s">
        <v>91</v>
      </c>
      <c r="D49" s="201">
        <v>615100</v>
      </c>
      <c r="E49" s="240">
        <f>SUM(E50:E51)</f>
        <v>0</v>
      </c>
      <c r="F49" s="240">
        <f t="shared" ref="F49:S49" si="10">SUM(F50:F51)</f>
        <v>0</v>
      </c>
      <c r="G49" s="240">
        <f t="shared" si="10"/>
        <v>0</v>
      </c>
      <c r="H49" s="240">
        <f t="shared" si="10"/>
        <v>0</v>
      </c>
      <c r="I49" s="240">
        <f t="shared" si="10"/>
        <v>0</v>
      </c>
      <c r="J49" s="240">
        <f t="shared" si="10"/>
        <v>0</v>
      </c>
      <c r="K49" s="240">
        <f t="shared" si="10"/>
        <v>0</v>
      </c>
      <c r="L49" s="240">
        <f t="shared" si="10"/>
        <v>0</v>
      </c>
      <c r="M49" s="240">
        <f t="shared" si="10"/>
        <v>0</v>
      </c>
      <c r="N49" s="240">
        <f t="shared" si="10"/>
        <v>0</v>
      </c>
      <c r="O49" s="240">
        <f t="shared" si="10"/>
        <v>0</v>
      </c>
      <c r="P49" s="240">
        <f t="shared" si="10"/>
        <v>0</v>
      </c>
      <c r="Q49" s="240">
        <f t="shared" si="10"/>
        <v>0</v>
      </c>
      <c r="R49" s="240">
        <f t="shared" si="10"/>
        <v>0</v>
      </c>
      <c r="S49" s="241">
        <f t="shared" si="10"/>
        <v>0</v>
      </c>
    </row>
    <row r="50" spans="2:20" ht="20.25" x14ac:dyDescent="0.3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20" ht="20.25" x14ac:dyDescent="0.3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20" ht="20.25" x14ac:dyDescent="0.3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t="shared" ref="F52:S52" si="11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20" ht="20.25" x14ac:dyDescent="0.3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20" ht="21" thickBot="1" x14ac:dyDescent="0.35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t="shared" ref="F54:S54" si="12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20" ht="20.25" x14ac:dyDescent="0.3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20" ht="38.25" thickBot="1" x14ac:dyDescent="0.35">
      <c r="B56" s="211" t="s">
        <v>28</v>
      </c>
      <c r="C56" s="188" t="s">
        <v>141</v>
      </c>
      <c r="D56" s="206"/>
      <c r="E56" s="161">
        <f>SUM(E57:E62)</f>
        <v>0</v>
      </c>
      <c r="F56" s="161">
        <f t="shared" ref="F56:S56" si="13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20" ht="20.25" x14ac:dyDescent="0.3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20" ht="20.25" x14ac:dyDescent="0.3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20" ht="20.25" x14ac:dyDescent="0.3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20" ht="20.25" x14ac:dyDescent="0.3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20" ht="20.25" x14ac:dyDescent="0.3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 x14ac:dyDescent="0.3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 x14ac:dyDescent="0.35">
      <c r="B63" s="211"/>
      <c r="C63" s="188" t="s">
        <v>49</v>
      </c>
      <c r="D63" s="206"/>
      <c r="E63" s="161">
        <f>E14+E26+E48+E54+E56</f>
        <v>0</v>
      </c>
      <c r="F63" s="161">
        <f t="shared" ref="F63:S63" si="14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 x14ac:dyDescent="0.3">
      <c r="B64" s="131"/>
      <c r="C64" s="132"/>
      <c r="D64" s="133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11"/>
    </row>
    <row r="65" spans="2:20" ht="18.75" x14ac:dyDescent="0.3">
      <c r="B65" s="131"/>
      <c r="C65" s="132"/>
      <c r="D65" s="133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11"/>
    </row>
    <row r="66" spans="2:20" ht="15.75" customHeight="1" x14ac:dyDescent="0.25">
      <c r="B66" s="10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6"/>
      <c r="Q66" s="6"/>
      <c r="R66" s="6"/>
      <c r="S66" s="6"/>
      <c r="T66" s="11"/>
    </row>
    <row r="67" spans="2:20" ht="15.75" customHeight="1" x14ac:dyDescent="0.25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 x14ac:dyDescent="0.25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 x14ac:dyDescent="0.3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20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20" ht="18.7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20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20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ageMargins left="0.39370078740157483" right="0.23622047244094491" top="0.94488188976377963" bottom="0.43307086614173229" header="0.31496062992125984" footer="0.19685039370078741"/>
  <pageSetup paperSize="9" scale="53" fitToHeight="0" orientation="landscape" r:id="rId1"/>
  <headerFooter>
    <oddFooter>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52</vt:i4>
      </vt:variant>
    </vt:vector>
  </HeadingPairs>
  <TitlesOfParts>
    <vt:vector size="94" baseType="lpstr">
      <vt:lpstr>Dodatne upute</vt:lpstr>
      <vt:lpstr>Tab 1a</vt:lpstr>
      <vt:lpstr>Tab 1</vt:lpstr>
      <vt:lpstr>Tab 3</vt:lpstr>
      <vt:lpstr>Tab 4-PPN1</vt:lpstr>
      <vt:lpstr>Tab 4-PPN2</vt:lpstr>
      <vt:lpstr>Tab 4-PPN3</vt:lpstr>
      <vt:lpstr>Tab 4-PPN4</vt:lpstr>
      <vt:lpstr>Tab 4-PPN5</vt:lpstr>
      <vt:lpstr>Tab 4-PPN6</vt:lpstr>
      <vt:lpstr>Tab 4-PPN7</vt:lpstr>
      <vt:lpstr>Tab 4-PPN8</vt:lpstr>
      <vt:lpstr>Tab 4-PPN10</vt:lpstr>
      <vt:lpstr>Tabela 1</vt:lpstr>
      <vt:lpstr>Tabela 2</vt:lpstr>
      <vt:lpstr>Tabela 3</vt:lpstr>
      <vt:lpstr>Tabela 4</vt:lpstr>
      <vt:lpstr>Tabela 1 za analiticki pregled</vt:lpstr>
      <vt:lpstr>Tabela 5 (2)</vt:lpstr>
      <vt:lpstr>Tab 4-PPN11</vt:lpstr>
      <vt:lpstr>Tab 4-PPN12</vt:lpstr>
      <vt:lpstr>Tab 4-PPN13</vt:lpstr>
      <vt:lpstr>Tab 4-PPN14</vt:lpstr>
      <vt:lpstr>Tab 4-PPN15</vt:lpstr>
      <vt:lpstr>Tab 4-PPN16</vt:lpstr>
      <vt:lpstr>Tab 4-PPN17</vt:lpstr>
      <vt:lpstr>Tab 4-PPN18</vt:lpstr>
      <vt:lpstr>Tab 4-PPN19</vt:lpstr>
      <vt:lpstr>Tab 4-PPN20</vt:lpstr>
      <vt:lpstr>TAB-2</vt:lpstr>
      <vt:lpstr>TAB-3</vt:lpstr>
      <vt:lpstr>Tab4-PPN1</vt:lpstr>
      <vt:lpstr>Tab4-PPN2</vt:lpstr>
      <vt:lpstr>Tab4-PPN3</vt:lpstr>
      <vt:lpstr>Tab4-PPN4</vt:lpstr>
      <vt:lpstr>Tab4-PPN5</vt:lpstr>
      <vt:lpstr>Tab4-PPN6</vt:lpstr>
      <vt:lpstr>Tab4-PPN7</vt:lpstr>
      <vt:lpstr>Tab4-PPN8</vt:lpstr>
      <vt:lpstr>Tab 4-PPN9</vt:lpstr>
      <vt:lpstr>ppn 10</vt:lpstr>
      <vt:lpstr>Tabela 5</vt:lpstr>
      <vt:lpstr>'Dodatne upute'!Print_Area</vt:lpstr>
      <vt:lpstr>'Tab 1'!Print_Area</vt:lpstr>
      <vt:lpstr>'Tab 1a'!Print_Area</vt:lpstr>
      <vt:lpstr>'Tab 3'!Print_Area</vt:lpstr>
      <vt:lpstr>'Tab 4-PPN1'!Print_Area</vt:lpstr>
      <vt:lpstr>'Tab 4-PPN10'!Print_Area</vt:lpstr>
      <vt:lpstr>'Tab 4-PPN2'!Print_Area</vt:lpstr>
      <vt:lpstr>'Tab 4-PPN3'!Print_Area</vt:lpstr>
      <vt:lpstr>'Tab 4-PPN4'!Print_Area</vt:lpstr>
      <vt:lpstr>'Tab 4-PPN5'!Print_Area</vt:lpstr>
      <vt:lpstr>'Tab 4-PPN6'!Print_Area</vt:lpstr>
      <vt:lpstr>'Tab 4-PPN7'!Print_Area</vt:lpstr>
      <vt:lpstr>'Tab 4-PPN8'!Print_Area</vt:lpstr>
      <vt:lpstr>'Tab 4-PPN9'!Print_Area</vt:lpstr>
      <vt:lpstr>'TAB-2'!Print_Area</vt:lpstr>
      <vt:lpstr>'TAB-3'!Print_Area</vt:lpstr>
      <vt:lpstr>'Tab4-PPN1'!Print_Area</vt:lpstr>
      <vt:lpstr>'Tab4-PPN2'!Print_Area</vt:lpstr>
      <vt:lpstr>'Tab4-PPN3'!Print_Area</vt:lpstr>
      <vt:lpstr>'Tab4-PPN4'!Print_Area</vt:lpstr>
      <vt:lpstr>'Tab4-PPN5'!Print_Area</vt:lpstr>
      <vt:lpstr>'Tab4-PPN6'!Print_Area</vt:lpstr>
      <vt:lpstr>'Tab4-PPN7'!Print_Area</vt:lpstr>
      <vt:lpstr>'Tab4-PPN8'!Print_Area</vt:lpstr>
      <vt:lpstr>'Tabela 1'!Print_Area</vt:lpstr>
      <vt:lpstr>'Tabela 1 za analiticki pregled'!Print_Area</vt:lpstr>
      <vt:lpstr>'Tabela 2'!Print_Area</vt:lpstr>
      <vt:lpstr>'Tabela 3'!Print_Area</vt:lpstr>
      <vt:lpstr>'Tabela 4'!Print_Area</vt:lpstr>
      <vt:lpstr>'Tab 1'!Print_Titles</vt:lpstr>
      <vt:lpstr>'Tab 1a'!Print_Titles</vt:lpstr>
      <vt:lpstr>'Tab 3'!Print_Titles</vt:lpstr>
      <vt:lpstr>'Tab 4-PPN1'!Print_Titles</vt:lpstr>
      <vt:lpstr>'Tab 4-PPN10'!Print_Titles</vt:lpstr>
      <vt:lpstr>'Tab 4-PPN2'!Print_Titles</vt:lpstr>
      <vt:lpstr>'Tab 4-PPN3'!Print_Titles</vt:lpstr>
      <vt:lpstr>'Tab 4-PPN4'!Print_Titles</vt:lpstr>
      <vt:lpstr>'Tab 4-PPN5'!Print_Titles</vt:lpstr>
      <vt:lpstr>'Tab 4-PPN6'!Print_Titles</vt:lpstr>
      <vt:lpstr>'Tab 4-PPN7'!Print_Titles</vt:lpstr>
      <vt:lpstr>'Tab 4-PPN8'!Print_Titles</vt:lpstr>
      <vt:lpstr>'Tab 4-PPN9'!Print_Titles</vt:lpstr>
      <vt:lpstr>'TAB-2'!Print_Titles</vt:lpstr>
      <vt:lpstr>'TAB-3'!Print_Titles</vt:lpstr>
      <vt:lpstr>'Tab4-PPN1'!Print_Titles</vt:lpstr>
      <vt:lpstr>'Tab4-PPN2'!Print_Titles</vt:lpstr>
      <vt:lpstr>'Tab4-PPN3'!Print_Titles</vt:lpstr>
      <vt:lpstr>'Tab4-PPN4'!Print_Titles</vt:lpstr>
      <vt:lpstr>'Tab4-PPN5'!Print_Titles</vt:lpstr>
      <vt:lpstr>'Tab4-PPN6'!Print_Titles</vt:lpstr>
      <vt:lpstr>'Tab4-PPN7'!Print_Titles</vt:lpstr>
      <vt:lpstr>'Tab4-PPN8'!Print_Titles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Zelimir Ljuboje</cp:lastModifiedBy>
  <cp:lastPrinted>2021-03-23T09:12:03Z</cp:lastPrinted>
  <dcterms:created xsi:type="dcterms:W3CDTF">2012-12-10T09:23:30Z</dcterms:created>
  <dcterms:modified xsi:type="dcterms:W3CDTF">2021-08-12T12:49:59Z</dcterms:modified>
</cp:coreProperties>
</file>