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.bevanda\Desktop\"/>
    </mc:Choice>
  </mc:AlternateContent>
  <xr:revisionPtr revIDLastSave="0" documentId="13_ncr:1_{056D4879-8979-4004-B92E-1FBE3D06FCD5}" xr6:coauthVersionLast="47" xr6:coauthVersionMax="47" xr10:uidLastSave="{00000000-0000-0000-0000-000000000000}"/>
  <bookViews>
    <workbookView xWindow="-108" yWindow="-108" windowWidth="23256" windowHeight="12576" xr2:uid="{C30B2C77-03B6-42F2-A311-21D76811B4DB}"/>
  </bookViews>
  <sheets>
    <sheet name="21. MFT" sheetId="1" r:id="rId1"/>
  </sheets>
  <definedNames>
    <definedName name="_xlnm.Print_Area" localSheetId="0">'21. MFT'!$A$1:$D$26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19" i="1"/>
  <c r="D16" i="1" s="1"/>
  <c r="AE15" i="1"/>
  <c r="F15" i="1"/>
  <c r="AE14" i="1"/>
  <c r="F14" i="1"/>
  <c r="AE13" i="1"/>
  <c r="AF13" i="1" s="1"/>
  <c r="F13" i="1"/>
  <c r="AE12" i="1"/>
  <c r="F12" i="1"/>
  <c r="AE11" i="1"/>
  <c r="F11" i="1"/>
  <c r="AE10" i="1"/>
  <c r="F10" i="1"/>
  <c r="AE9" i="1"/>
  <c r="F9" i="1"/>
  <c r="AE8" i="1"/>
  <c r="F8" i="1"/>
  <c r="AE7" i="1"/>
  <c r="F7" i="1"/>
  <c r="F6" i="1"/>
  <c r="D4" i="1"/>
  <c r="D24" i="1" l="1"/>
  <c r="D26" i="1" s="1"/>
  <c r="H15" i="1"/>
  <c r="F5" i="1"/>
</calcChain>
</file>

<file path=xl/sharedStrings.xml><?xml version="1.0" encoding="utf-8"?>
<sst xmlns="http://schemas.openxmlformats.org/spreadsheetml/2006/main" count="52" uniqueCount="31">
  <si>
    <t>VRSTA RASHODA</t>
  </si>
  <si>
    <t>EKONOMSKI KOD</t>
  </si>
  <si>
    <t>TEKUĆI IZDACI</t>
  </si>
  <si>
    <t>Bruto plaće i naknade</t>
  </si>
  <si>
    <t>UMANJENJE 20.000 KM</t>
  </si>
  <si>
    <t>Naknade troškova zaposlenih i skupštinskih zastupnika</t>
  </si>
  <si>
    <t xml:space="preserve"> Putni troškovi</t>
  </si>
  <si>
    <t xml:space="preserve"> Izdaci telefonskih i poštanskih usluga (PTT)</t>
  </si>
  <si>
    <t>Izdaci za energiju i komunalne usluge</t>
  </si>
  <si>
    <t>Nabavka materijala</t>
  </si>
  <si>
    <t>Izdaci za usluge prijevoza i goriva</t>
  </si>
  <si>
    <t>Unajmljivanje imovine i opreme</t>
  </si>
  <si>
    <t>Izdaci za tekuće održavanje</t>
  </si>
  <si>
    <t>dodan DRP VP 338.0000 KM i umanjeno za ovaj iznos, jer je usvojen budžet za 2019. godinu</t>
  </si>
  <si>
    <t>Izdaci osiguranja i bankarskih usluga i usluga platnog prometa</t>
  </si>
  <si>
    <t>Ugovorene usluge</t>
  </si>
  <si>
    <t xml:space="preserve">KAPITALNI IZDACI </t>
  </si>
  <si>
    <t>Nabavka zemljišta, šuma i višegodišnjih zasada</t>
  </si>
  <si>
    <t>Nabavka građevina</t>
  </si>
  <si>
    <t>Nabavka opreme</t>
  </si>
  <si>
    <t>Primici od prodaje stalnih sredstava</t>
  </si>
  <si>
    <t>Nabavka ostalih stalnih sredstava</t>
  </si>
  <si>
    <t>Ukupno nabavka stalnih sredstava u obliku prava</t>
  </si>
  <si>
    <t>dodan DRP VP 147.000 KM i umanjeno za ovaj iznos, jer je usvojen budžet za 2019. godinu</t>
  </si>
  <si>
    <t>Rekonstrukcija i investicijsko održavanje</t>
  </si>
  <si>
    <t>UKUPNO</t>
  </si>
  <si>
    <t>SVEUKUPNO</t>
  </si>
  <si>
    <t>21. MINISTARSTVO FINANCIJA I TREZORA BOSNE I HERCEGOVINE</t>
  </si>
  <si>
    <t>Proračun</t>
  </si>
  <si>
    <t>IZVOR FINANCIRANJA</t>
  </si>
  <si>
    <t>ZAHTJEV 2021.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</si>
</sst>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2"/>
      <color indexed="64"/>
      <name val="Arial"/>
      <family val="2"/>
      <charset val="238"/>
    </font>
    <font>
      <sz val="12"/>
      <name val="Arial"/>
      <family val="2"/>
      <charset val="238"/>
    </font>
    <font>
      <b/>
      <sz val="12"/>
      <color indexed="64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3" fontId="0" fillId="0" borderId="0" xfId="0" applyNumberFormat="1"/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1" fillId="0" borderId="6" xfId="0" applyFont="1" applyBorder="1"/>
    <xf numFmtId="0" fontId="1" fillId="0" borderId="7" xfId="0" applyFont="1" applyBorder="1"/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0" fillId="2" borderId="0" xfId="0" applyFill="1"/>
    <xf numFmtId="3" fontId="0" fillId="2" borderId="0" xfId="0" applyNumberFormat="1" applyFill="1"/>
    <xf numFmtId="0" fontId="7" fillId="3" borderId="0" xfId="0" applyFont="1" applyFill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7" fillId="3" borderId="0" xfId="0" applyNumberFormat="1" applyFont="1" applyFill="1"/>
    <xf numFmtId="3" fontId="1" fillId="0" borderId="4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 wrapText="1"/>
    </xf>
    <xf numFmtId="0" fontId="1" fillId="4" borderId="8" xfId="0" applyFont="1" applyFill="1" applyBorder="1"/>
    <xf numFmtId="0" fontId="1" fillId="4" borderId="9" xfId="0" applyFont="1" applyFill="1" applyBorder="1"/>
    <xf numFmtId="0" fontId="6" fillId="4" borderId="9" xfId="0" applyFont="1" applyFill="1" applyBorder="1" applyAlignment="1">
      <alignment horizontal="left" vertical="top"/>
    </xf>
    <xf numFmtId="3" fontId="1" fillId="4" borderId="7" xfId="0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7DE6-1D85-4BC8-BC86-D69277F0755A}">
  <dimension ref="A1:AF51"/>
  <sheetViews>
    <sheetView tabSelected="1" view="pageBreakPreview" topLeftCell="A13" zoomScaleSheetLayoutView="100" workbookViewId="0">
      <selection activeCell="D3" sqref="D3"/>
    </sheetView>
  </sheetViews>
  <sheetFormatPr defaultRowHeight="14.4" x14ac:dyDescent="0.3"/>
  <cols>
    <col min="1" max="1" width="40.33203125" customWidth="1"/>
    <col min="2" max="2" width="16" customWidth="1"/>
    <col min="3" max="3" width="21.88671875" customWidth="1"/>
    <col min="4" max="4" width="20.88671875" style="22" customWidth="1"/>
    <col min="5" max="32" width="0" hidden="1" customWidth="1"/>
  </cols>
  <sheetData>
    <row r="1" spans="1:32" s="3" customFormat="1" ht="15.75" customHeight="1" thickBot="1" x14ac:dyDescent="0.3">
      <c r="A1" s="1" t="s">
        <v>27</v>
      </c>
      <c r="B1" s="2"/>
      <c r="C1" s="2"/>
      <c r="D1" s="2"/>
    </row>
    <row r="2" spans="1:32" s="3" customFormat="1" ht="31.8" thickBot="1" x14ac:dyDescent="0.3">
      <c r="A2" s="33" t="s">
        <v>0</v>
      </c>
      <c r="B2" s="34" t="s">
        <v>1</v>
      </c>
      <c r="C2" s="34" t="s">
        <v>29</v>
      </c>
      <c r="D2" s="34" t="s">
        <v>30</v>
      </c>
    </row>
    <row r="3" spans="1:32" s="3" customFormat="1" ht="16.2" thickBot="1" x14ac:dyDescent="0.3">
      <c r="A3" s="35">
        <v>1</v>
      </c>
      <c r="B3" s="35">
        <v>2</v>
      </c>
      <c r="C3" s="35">
        <v>3</v>
      </c>
      <c r="D3" s="35">
        <v>4</v>
      </c>
    </row>
    <row r="4" spans="1:32" s="7" customFormat="1" ht="15.6" x14ac:dyDescent="0.3">
      <c r="A4" s="4" t="s">
        <v>2</v>
      </c>
      <c r="B4" s="5"/>
      <c r="C4" s="6"/>
      <c r="D4" s="26">
        <f>SUM(D5:D15)</f>
        <v>8075000</v>
      </c>
    </row>
    <row r="5" spans="1:32" ht="15.6" x14ac:dyDescent="0.3">
      <c r="A5" s="8" t="s">
        <v>3</v>
      </c>
      <c r="B5" s="9">
        <v>611100</v>
      </c>
      <c r="C5" s="9" t="s">
        <v>28</v>
      </c>
      <c r="D5" s="27">
        <v>4890000</v>
      </c>
      <c r="E5" t="s">
        <v>4</v>
      </c>
      <c r="F5" s="10" t="e">
        <f>+D5-#REF!</f>
        <v>#REF!</v>
      </c>
      <c r="AE5" s="10"/>
    </row>
    <row r="6" spans="1:32" ht="30.6" x14ac:dyDescent="0.3">
      <c r="A6" s="8" t="s">
        <v>5</v>
      </c>
      <c r="B6" s="9">
        <v>611200</v>
      </c>
      <c r="C6" s="9" t="s">
        <v>28</v>
      </c>
      <c r="D6" s="27">
        <v>790000</v>
      </c>
      <c r="F6" s="10" t="e">
        <f>+#REF!-#REF!</f>
        <v>#REF!</v>
      </c>
    </row>
    <row r="7" spans="1:32" ht="15.6" x14ac:dyDescent="0.3">
      <c r="A7" s="8" t="s">
        <v>6</v>
      </c>
      <c r="B7" s="9">
        <v>613100</v>
      </c>
      <c r="C7" s="9" t="s">
        <v>28</v>
      </c>
      <c r="D7" s="27">
        <v>262000</v>
      </c>
      <c r="F7" s="10" t="e">
        <f>+#REF!-#REF!</f>
        <v>#REF!</v>
      </c>
      <c r="AE7" s="10" t="e">
        <f>+#REF!-#REF!</f>
        <v>#REF!</v>
      </c>
    </row>
    <row r="8" spans="1:32" ht="30.6" x14ac:dyDescent="0.3">
      <c r="A8" s="8" t="s">
        <v>7</v>
      </c>
      <c r="B8" s="9">
        <v>613200</v>
      </c>
      <c r="C8" s="9" t="s">
        <v>28</v>
      </c>
      <c r="D8" s="27">
        <v>94000</v>
      </c>
      <c r="F8" s="10" t="e">
        <f>+D6-#REF!</f>
        <v>#REF!</v>
      </c>
      <c r="AE8" s="10" t="e">
        <f>+D6-#REF!</f>
        <v>#REF!</v>
      </c>
    </row>
    <row r="9" spans="1:32" ht="15.6" x14ac:dyDescent="0.3">
      <c r="A9" s="8" t="s">
        <v>8</v>
      </c>
      <c r="B9" s="9">
        <v>613300</v>
      </c>
      <c r="C9" s="9" t="s">
        <v>28</v>
      </c>
      <c r="D9" s="27">
        <v>0</v>
      </c>
      <c r="F9" s="10" t="e">
        <f>+D7-#REF!</f>
        <v>#REF!</v>
      </c>
      <c r="AE9" s="10" t="e">
        <f>+D7-#REF!</f>
        <v>#REF!</v>
      </c>
    </row>
    <row r="10" spans="1:32" ht="15.6" x14ac:dyDescent="0.3">
      <c r="A10" s="8" t="s">
        <v>9</v>
      </c>
      <c r="B10" s="9">
        <v>613400</v>
      </c>
      <c r="C10" s="9" t="s">
        <v>28</v>
      </c>
      <c r="D10" s="27">
        <v>60000</v>
      </c>
      <c r="F10" s="10" t="e">
        <f>+D8-#REF!</f>
        <v>#REF!</v>
      </c>
      <c r="AE10" s="10" t="e">
        <f>+D8-#REF!</f>
        <v>#REF!</v>
      </c>
    </row>
    <row r="11" spans="1:32" ht="15.6" x14ac:dyDescent="0.3">
      <c r="A11" s="8" t="s">
        <v>10</v>
      </c>
      <c r="B11" s="9">
        <v>613500</v>
      </c>
      <c r="C11" s="9" t="s">
        <v>28</v>
      </c>
      <c r="D11" s="27">
        <v>57000</v>
      </c>
      <c r="F11" s="10" t="e">
        <f>+D9-#REF!</f>
        <v>#REF!</v>
      </c>
      <c r="AE11" s="10" t="e">
        <f>+D9-#REF!</f>
        <v>#REF!</v>
      </c>
    </row>
    <row r="12" spans="1:32" ht="15.6" x14ac:dyDescent="0.3">
      <c r="A12" s="8" t="s">
        <v>11</v>
      </c>
      <c r="B12" s="9">
        <v>613600</v>
      </c>
      <c r="C12" s="9" t="s">
        <v>28</v>
      </c>
      <c r="D12" s="27">
        <v>4000</v>
      </c>
      <c r="F12" s="10" t="e">
        <f>+D10-#REF!</f>
        <v>#REF!</v>
      </c>
      <c r="AE12" s="10" t="e">
        <f>+D10-#REF!</f>
        <v>#REF!</v>
      </c>
    </row>
    <row r="13" spans="1:32" ht="15.6" x14ac:dyDescent="0.3">
      <c r="A13" s="8" t="s">
        <v>12</v>
      </c>
      <c r="B13" s="9">
        <v>613700</v>
      </c>
      <c r="C13" s="9" t="s">
        <v>28</v>
      </c>
      <c r="D13" s="27">
        <v>1086000</v>
      </c>
      <c r="F13" s="10" t="e">
        <f>+D11-#REF!</f>
        <v>#REF!</v>
      </c>
      <c r="H13" s="10" t="s">
        <v>13</v>
      </c>
      <c r="AE13" s="10" t="e">
        <f>+D11-#REF!</f>
        <v>#REF!</v>
      </c>
      <c r="AF13" s="10" t="e">
        <f>+AE13-338000</f>
        <v>#REF!</v>
      </c>
    </row>
    <row r="14" spans="1:32" ht="30.6" x14ac:dyDescent="0.3">
      <c r="A14" s="8" t="s">
        <v>14</v>
      </c>
      <c r="B14" s="9">
        <v>613800</v>
      </c>
      <c r="C14" s="9" t="s">
        <v>28</v>
      </c>
      <c r="D14" s="27">
        <v>12000</v>
      </c>
      <c r="F14" s="10" t="e">
        <f>+D14-#REF!</f>
        <v>#REF!</v>
      </c>
      <c r="AE14" s="10" t="e">
        <f>+D14-#REF!</f>
        <v>#REF!</v>
      </c>
    </row>
    <row r="15" spans="1:32" ht="15.6" x14ac:dyDescent="0.3">
      <c r="A15" s="8" t="s">
        <v>15</v>
      </c>
      <c r="B15" s="9">
        <v>613900</v>
      </c>
      <c r="C15" s="9" t="s">
        <v>28</v>
      </c>
      <c r="D15" s="27">
        <v>820000</v>
      </c>
      <c r="F15" s="10" t="e">
        <f>+D15-#REF!</f>
        <v>#REF!</v>
      </c>
      <c r="H15" s="10" t="e">
        <f>+#REF!-20000</f>
        <v>#REF!</v>
      </c>
      <c r="AE15" s="10" t="e">
        <f>+D15-#REF!</f>
        <v>#REF!</v>
      </c>
    </row>
    <row r="16" spans="1:32" ht="15.6" x14ac:dyDescent="0.3">
      <c r="A16" s="11" t="s">
        <v>16</v>
      </c>
      <c r="B16" s="12"/>
      <c r="C16" s="9" t="s">
        <v>28</v>
      </c>
      <c r="D16" s="28">
        <f>SUM(D17:D23)</f>
        <v>1004000</v>
      </c>
    </row>
    <row r="17" spans="1:6" ht="30" x14ac:dyDescent="0.3">
      <c r="A17" s="13" t="s">
        <v>17</v>
      </c>
      <c r="B17" s="9">
        <v>821100</v>
      </c>
      <c r="C17" s="9" t="s">
        <v>28</v>
      </c>
      <c r="D17" s="27"/>
    </row>
    <row r="18" spans="1:6" ht="15.6" x14ac:dyDescent="0.3">
      <c r="A18" s="13" t="s">
        <v>18</v>
      </c>
      <c r="B18" s="9">
        <v>821200</v>
      </c>
      <c r="C18" s="9" t="s">
        <v>28</v>
      </c>
      <c r="D18" s="27"/>
    </row>
    <row r="19" spans="1:6" ht="15.6" x14ac:dyDescent="0.3">
      <c r="A19" s="13" t="s">
        <v>19</v>
      </c>
      <c r="B19" s="9">
        <v>821300</v>
      </c>
      <c r="C19" s="9" t="s">
        <v>28</v>
      </c>
      <c r="D19" s="27">
        <f>817000+25000</f>
        <v>842000</v>
      </c>
    </row>
    <row r="20" spans="1:6" ht="30" x14ac:dyDescent="0.3">
      <c r="A20" s="13" t="s">
        <v>19</v>
      </c>
      <c r="B20" s="9">
        <v>821300</v>
      </c>
      <c r="C20" s="15" t="s">
        <v>20</v>
      </c>
      <c r="D20" s="27">
        <v>66000</v>
      </c>
    </row>
    <row r="21" spans="1:6" ht="15.6" x14ac:dyDescent="0.3">
      <c r="A21" s="13" t="s">
        <v>21</v>
      </c>
      <c r="B21" s="9">
        <v>821400</v>
      </c>
      <c r="C21" s="14" t="s">
        <v>28</v>
      </c>
      <c r="D21" s="27"/>
    </row>
    <row r="22" spans="1:6" ht="30" x14ac:dyDescent="0.3">
      <c r="A22" s="13" t="s">
        <v>22</v>
      </c>
      <c r="B22" s="9">
        <v>821500</v>
      </c>
      <c r="C22" s="14" t="s">
        <v>28</v>
      </c>
      <c r="D22" s="27">
        <v>96000</v>
      </c>
      <c r="F22" t="s">
        <v>23</v>
      </c>
    </row>
    <row r="23" spans="1:6" ht="15.6" x14ac:dyDescent="0.3">
      <c r="A23" s="13" t="s">
        <v>24</v>
      </c>
      <c r="B23" s="9">
        <v>821600</v>
      </c>
      <c r="C23" s="14" t="s">
        <v>28</v>
      </c>
      <c r="D23" s="27"/>
    </row>
    <row r="24" spans="1:6" ht="15.6" x14ac:dyDescent="0.3">
      <c r="A24" s="16" t="s">
        <v>25</v>
      </c>
      <c r="B24" s="17"/>
      <c r="C24" s="18" t="s">
        <v>28</v>
      </c>
      <c r="D24" s="28">
        <f>+D5+D6+D7+D8+D9+D10+D11+D12+D13+D14+D15+D17+D18+D19+D21+D22+D23</f>
        <v>9013000</v>
      </c>
    </row>
    <row r="25" spans="1:6" ht="31.2" x14ac:dyDescent="0.3">
      <c r="A25" s="16" t="s">
        <v>25</v>
      </c>
      <c r="B25" s="17"/>
      <c r="C25" s="19" t="s">
        <v>20</v>
      </c>
      <c r="D25" s="28">
        <f>+D20</f>
        <v>66000</v>
      </c>
    </row>
    <row r="26" spans="1:6" s="20" customFormat="1" ht="22.5" customHeight="1" thickBot="1" x14ac:dyDescent="0.35">
      <c r="A26" s="29" t="s">
        <v>26</v>
      </c>
      <c r="B26" s="30"/>
      <c r="C26" s="31"/>
      <c r="D26" s="32">
        <f>+D24+D25</f>
        <v>9079000</v>
      </c>
      <c r="F26" s="21"/>
    </row>
    <row r="29" spans="1:6" x14ac:dyDescent="0.3">
      <c r="A29" s="23"/>
      <c r="B29" s="23"/>
      <c r="C29" s="24"/>
      <c r="D29" s="24"/>
    </row>
    <row r="30" spans="1:6" x14ac:dyDescent="0.3">
      <c r="A30" s="24"/>
      <c r="B30" s="24"/>
      <c r="C30" s="24"/>
      <c r="D30" s="24"/>
    </row>
    <row r="31" spans="1:6" x14ac:dyDescent="0.3">
      <c r="A31" s="24"/>
      <c r="B31" s="24"/>
      <c r="C31" s="24"/>
      <c r="D31" s="24"/>
    </row>
    <row r="32" spans="1:6" x14ac:dyDescent="0.3">
      <c r="A32" s="24"/>
      <c r="B32" s="24"/>
      <c r="C32" s="24"/>
      <c r="D32" s="24"/>
    </row>
    <row r="33" spans="1:4" x14ac:dyDescent="0.3">
      <c r="A33" s="24"/>
      <c r="B33" s="24"/>
      <c r="C33" s="24"/>
      <c r="D33" s="24"/>
    </row>
    <row r="51" spans="4:4" x14ac:dyDescent="0.3">
      <c r="D51" s="25"/>
    </row>
  </sheetData>
  <mergeCells count="2">
    <mergeCell ref="A1:D1"/>
    <mergeCell ref="A29:D3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21. MFT</vt:lpstr>
      <vt:lpstr>'21. MFT'!Print_Area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sektor za proračun</dc:creator>
  <cp:lastModifiedBy>sektor za proračun</cp:lastModifiedBy>
  <dcterms:created xsi:type="dcterms:W3CDTF">2022-05-18T09:26:57Z</dcterms:created>
  <dcterms:modified xsi:type="dcterms:W3CDTF">2022-05-18T09:29:46Z</dcterms:modified>
</cp:coreProperties>
</file>