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jana.tabakovic\Documents\WEB STRANICA - OBJAVE\31.08.2023\Bosanski\SFD\"/>
    </mc:Choice>
  </mc:AlternateContent>
  <bookViews>
    <workbookView xWindow="0" yWindow="0" windowWidth="25200" windowHeight="11880" activeTab="2"/>
  </bookViews>
  <sheets>
    <sheet name="Ugovori - implementacija" sheetId="1" r:id="rId1"/>
    <sheet name="Ugovori -završeni " sheetId="2" r:id="rId2"/>
    <sheet name="Ugovori- priprema 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0" i="1"/>
  <c r="K8" i="1"/>
  <c r="K7" i="1"/>
  <c r="K6" i="1"/>
  <c r="K9" i="1"/>
  <c r="J12" i="1" l="1"/>
  <c r="I12" i="1" l="1"/>
  <c r="K12" i="1" s="1"/>
  <c r="I9" i="2"/>
</calcChain>
</file>

<file path=xl/sharedStrings.xml><?xml version="1.0" encoding="utf-8"?>
<sst xmlns="http://schemas.openxmlformats.org/spreadsheetml/2006/main" count="123" uniqueCount="79">
  <si>
    <t>Red.</t>
  </si>
  <si>
    <t>Naziv projekta</t>
  </si>
  <si>
    <t>DATUM</t>
  </si>
  <si>
    <t>Valuta</t>
  </si>
  <si>
    <t>IZNOS</t>
  </si>
  <si>
    <t>%</t>
  </si>
  <si>
    <t>br.</t>
  </si>
  <si>
    <t>POTPISIVANJA</t>
  </si>
  <si>
    <t>EFEKTIVNOSTI</t>
  </si>
  <si>
    <t>ZATVARANJA</t>
  </si>
  <si>
    <t>UGOVORENI</t>
  </si>
  <si>
    <t xml:space="preserve">Sektor </t>
  </si>
  <si>
    <t xml:space="preserve"> </t>
  </si>
  <si>
    <t xml:space="preserve">AMANDMANI </t>
  </si>
  <si>
    <t xml:space="preserve">RATIFIKACIJA </t>
  </si>
  <si>
    <t xml:space="preserve">STATUS </t>
  </si>
  <si>
    <t xml:space="preserve">STATUS U ZEMLJI </t>
  </si>
  <si>
    <t xml:space="preserve">Odluka VMBIH </t>
  </si>
  <si>
    <t xml:space="preserve">Odluka Predsjedništva BIH o prihvatanju </t>
  </si>
  <si>
    <t>Odluka Parlamentarne skupštine BIH o davanju saglasnosti za ratifikacij u</t>
  </si>
  <si>
    <t xml:space="preserve">Odluka Predsjedništva BIH o ratifikaciji </t>
  </si>
  <si>
    <t xml:space="preserve">DATUM </t>
  </si>
  <si>
    <t xml:space="preserve">OTPLATE </t>
  </si>
  <si>
    <t xml:space="preserve">otplata </t>
  </si>
  <si>
    <t xml:space="preserve">Zdravstvo </t>
  </si>
  <si>
    <t xml:space="preserve">SFD  -  PREGLED ZAVRŠENIH UGOVORA </t>
  </si>
  <si>
    <t xml:space="preserve">Ukupno </t>
  </si>
  <si>
    <t xml:space="preserve">UGOVORENI </t>
  </si>
  <si>
    <t>SAR</t>
  </si>
  <si>
    <t xml:space="preserve">Putevi </t>
  </si>
  <si>
    <t xml:space="preserve">SAR </t>
  </si>
  <si>
    <t>25.07.2018.</t>
  </si>
  <si>
    <t>09.02.2017.</t>
  </si>
  <si>
    <t>27.11..2018.</t>
  </si>
  <si>
    <t>07.02.2019</t>
  </si>
  <si>
    <t>07.06.2009.</t>
  </si>
  <si>
    <t>04.08.2011.</t>
  </si>
  <si>
    <t>11.11.2009.</t>
  </si>
  <si>
    <t>21.02.2010.</t>
  </si>
  <si>
    <t>18.03.2012</t>
  </si>
  <si>
    <t>31.07.2018. 01.06.2019. 30.06.2021. 30.06.2022.</t>
  </si>
  <si>
    <t>31.12.2022.</t>
  </si>
  <si>
    <t>31.01.2023</t>
  </si>
  <si>
    <t>10.05.2016.</t>
  </si>
  <si>
    <t>22.02.2017.</t>
  </si>
  <si>
    <t>14.09.2016.</t>
  </si>
  <si>
    <t>07.12.2016.</t>
  </si>
  <si>
    <t>01.12.2011.</t>
  </si>
  <si>
    <t>20.12.2016</t>
  </si>
  <si>
    <t>10.05.2016</t>
  </si>
  <si>
    <t>25.10.2018.</t>
  </si>
  <si>
    <t>31.10.2015.</t>
  </si>
  <si>
    <t>31.03.2015.</t>
  </si>
  <si>
    <t xml:space="preserve">Ceste </t>
  </si>
  <si>
    <t>PREGLED NA DAN 31.03.2022.</t>
  </si>
  <si>
    <t>17.05.2012.</t>
  </si>
  <si>
    <t>25.03.2013.</t>
  </si>
  <si>
    <t>31.07.2015. 30.07.2017.  15.12.2020.  31.12.2022. 30.06.2024.</t>
  </si>
  <si>
    <t>21.05.2017.</t>
  </si>
  <si>
    <t>11.02.2019.</t>
  </si>
  <si>
    <t>30.06.2019. 10.12.2022. 10.12.2025.</t>
  </si>
  <si>
    <t>30.06.2018. 30.06.2022. 31.12.2023.</t>
  </si>
  <si>
    <t xml:space="preserve">SFD - UGOVORI U IMPLEMENTACIJI </t>
  </si>
  <si>
    <t>POVUČENI</t>
  </si>
  <si>
    <t xml:space="preserve">Socijalni sekor </t>
  </si>
  <si>
    <t xml:space="preserve">Općinska infrastuktura </t>
  </si>
  <si>
    <t xml:space="preserve">Obazovanje </t>
  </si>
  <si>
    <t xml:space="preserve">Sporazum o kreditu između Bosne i Hercegovine i Saudijskog fonda za razvoj  za Projekat izgradnje infrasturkture u općini Goražde  SFD 5/672 ( 6.mil. USD) </t>
  </si>
  <si>
    <t xml:space="preserve">Sporazum o kreditu između Bosne i Hercegovine i Saudijskog fonda za razvoj  za Projekat razvoj  infrasturkture u općini Stari grad Sarajevo   SFD 6/725 ( 8.mil. USD) </t>
  </si>
  <si>
    <t xml:space="preserve">Sporazum o kreditu između Bosne i Hercegovine i Saudijskog fonda za razvoj  za Projekat razvoj izgradnja i obnova određenog broja bolnica u BIH  SFD 7/726 ( 19.5.mil. USD) </t>
  </si>
  <si>
    <t xml:space="preserve">Memorandum o razumijevanju između BIH i SFD - Saudijski grant za izgradnju i opremanje Univerzitetske biblioteke u Sarajevu  MOU 26/1437 ( 22. mil USD) </t>
  </si>
  <si>
    <t xml:space="preserve">Memoradndum o razumijevanju između BIH i SFD- Saudijski grant za obnovu određenog broja domova  povratnika u Srebrenicu i projekat ekonomske podrške  MOU 33/1437 ( 1.1 mil USD) </t>
  </si>
  <si>
    <t xml:space="preserve">Sporazum o kreditu između Bosne i Hercegovine i Saudijskog fonda za razvoj za Projekat obnove stambenih jedinica za raseljena lica  u BIH  SFD4/560 ( 18.mil. USD) </t>
  </si>
  <si>
    <t>Sporazum o kreditu između Bosne i Hercegovine i Saudijskog fonda za razvoj SFD 1/350  ( 30.mil USD)</t>
  </si>
  <si>
    <t>Sporazum o kreditu između Bosne i Hercegovine i Saudijskog fonda za razvoj  za Projekat dovršenja i opremanja četiri bolnice u Federaciji BIH SFD 2/498  ( 25. mil. USD)</t>
  </si>
  <si>
    <t>Sporazum o kreditu između Bosne i Hercegovine i Saudijskog fonda za razvitak  za Projekat izgradnje gradske magistrale u Zenici  SFD 3/539 (25.mil USD)</t>
  </si>
  <si>
    <t>PREGLED NA DAN 31.08.2023.</t>
  </si>
  <si>
    <t xml:space="preserve">Izdgradnja bolnica u BIH - dopunsko finansiranje </t>
  </si>
  <si>
    <t xml:space="preserve">SFD  - PREGLED UGOVORA U PRIPREMI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</si>
</sst>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Times New Roman"/>
      <family val="1"/>
      <charset val="238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2" fillId="2" borderId="3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0" fontId="4" fillId="0" borderId="6" xfId="0" applyNumberFormat="1" applyFont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4" fontId="4" fillId="3" borderId="13" xfId="0" applyNumberFormat="1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4" fontId="4" fillId="3" borderId="15" xfId="0" applyNumberFormat="1" applyFont="1" applyFill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4" fontId="4" fillId="3" borderId="17" xfId="0" applyNumberFormat="1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 wrapText="1"/>
    </xf>
    <xf numFmtId="0" fontId="0" fillId="0" borderId="13" xfId="0" applyBorder="1"/>
    <xf numFmtId="0" fontId="0" fillId="0" borderId="17" xfId="0" applyBorder="1"/>
    <xf numFmtId="0" fontId="4" fillId="3" borderId="17" xfId="0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/>
    </xf>
    <xf numFmtId="0" fontId="0" fillId="5" borderId="11" xfId="0" applyFill="1" applyBorder="1"/>
    <xf numFmtId="0" fontId="0" fillId="5" borderId="18" xfId="0" applyFill="1" applyBorder="1"/>
    <xf numFmtId="0" fontId="0" fillId="5" borderId="5" xfId="0" applyFill="1" applyBorder="1"/>
    <xf numFmtId="0" fontId="9" fillId="5" borderId="8" xfId="0" applyFont="1" applyFill="1" applyBorder="1"/>
    <xf numFmtId="0" fontId="9" fillId="5" borderId="8" xfId="0" applyFont="1" applyFill="1" applyBorder="1" applyAlignment="1">
      <alignment wrapText="1"/>
    </xf>
    <xf numFmtId="4" fontId="4" fillId="0" borderId="13" xfId="0" applyNumberFormat="1" applyFont="1" applyBorder="1" applyAlignment="1">
      <alignment horizontal="center" vertical="center"/>
    </xf>
    <xf numFmtId="0" fontId="8" fillId="0" borderId="20" xfId="0" applyFont="1" applyBorder="1"/>
    <xf numFmtId="0" fontId="8" fillId="0" borderId="13" xfId="0" applyFont="1" applyBorder="1"/>
    <xf numFmtId="4" fontId="10" fillId="0" borderId="20" xfId="0" applyNumberFormat="1" applyFont="1" applyBorder="1" applyAlignment="1">
      <alignment vertical="center" wrapText="1"/>
    </xf>
    <xf numFmtId="4" fontId="10" fillId="0" borderId="20" xfId="0" applyNumberFormat="1" applyFont="1" applyBorder="1" applyAlignment="1">
      <alignment vertical="center"/>
    </xf>
    <xf numFmtId="4" fontId="10" fillId="0" borderId="20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vertical="center" wrapText="1"/>
    </xf>
    <xf numFmtId="4" fontId="10" fillId="0" borderId="13" xfId="0" applyNumberFormat="1" applyFont="1" applyBorder="1" applyAlignment="1">
      <alignment vertical="center"/>
    </xf>
    <xf numFmtId="4" fontId="10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1" fillId="4" borderId="3" xfId="0" applyFont="1" applyFill="1" applyBorder="1"/>
    <xf numFmtId="0" fontId="12" fillId="4" borderId="6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7" fillId="0" borderId="13" xfId="0" applyFont="1" applyBorder="1" applyAlignment="1">
      <alignment wrapText="1"/>
    </xf>
    <xf numFmtId="0" fontId="7" fillId="0" borderId="0" xfId="0" applyFont="1"/>
    <xf numFmtId="0" fontId="4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0" fillId="0" borderId="15" xfId="0" applyBorder="1"/>
    <xf numFmtId="4" fontId="4" fillId="0" borderId="13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/>
    </xf>
    <xf numFmtId="4" fontId="4" fillId="0" borderId="23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wrapText="1"/>
    </xf>
    <xf numFmtId="0" fontId="7" fillId="0" borderId="15" xfId="0" applyFont="1" applyBorder="1" applyAlignment="1">
      <alignment wrapText="1"/>
    </xf>
    <xf numFmtId="4" fontId="4" fillId="0" borderId="2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9" fillId="0" borderId="4" xfId="0" applyFont="1" applyBorder="1" applyAlignment="1">
      <alignment wrapText="1"/>
    </xf>
    <xf numFmtId="4" fontId="2" fillId="0" borderId="25" xfId="0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14" fillId="3" borderId="8" xfId="0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center"/>
    </xf>
    <xf numFmtId="0" fontId="13" fillId="0" borderId="8" xfId="0" applyFont="1" applyBorder="1"/>
    <xf numFmtId="4" fontId="14" fillId="3" borderId="17" xfId="0" applyNumberFormat="1" applyFont="1" applyFill="1" applyBorder="1" applyAlignment="1">
      <alignment vertical="center"/>
    </xf>
    <xf numFmtId="0" fontId="2" fillId="3" borderId="17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4" fontId="2" fillId="3" borderId="17" xfId="0" applyNumberFormat="1" applyFont="1" applyFill="1" applyBorder="1" applyAlignment="1">
      <alignment vertical="center"/>
    </xf>
    <xf numFmtId="4" fontId="4" fillId="0" borderId="12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vertical="center"/>
    </xf>
    <xf numFmtId="0" fontId="4" fillId="0" borderId="1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4" borderId="19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7" fillId="0" borderId="21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14" fontId="5" fillId="0" borderId="15" xfId="1" applyNumberFormat="1" applyFont="1" applyBorder="1" applyAlignment="1">
      <alignment horizontal="center" vertical="center"/>
    </xf>
    <xf numFmtId="14" fontId="5" fillId="0" borderId="16" xfId="1" applyNumberFormat="1" applyFont="1" applyBorder="1" applyAlignment="1">
      <alignment horizontal="center" vertical="center"/>
    </xf>
    <xf numFmtId="14" fontId="5" fillId="0" borderId="13" xfId="1" applyNumberFormat="1" applyFont="1" applyBorder="1" applyAlignment="1">
      <alignment horizontal="center" vertical="center"/>
    </xf>
    <xf numFmtId="14" fontId="5" fillId="0" borderId="22" xfId="1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/>
    </xf>
    <xf numFmtId="0" fontId="10" fillId="0" borderId="20" xfId="0" applyNumberFormat="1" applyFont="1" applyBorder="1" applyAlignment="1">
      <alignment vertical="center"/>
    </xf>
    <xf numFmtId="0" fontId="10" fillId="0" borderId="13" xfId="0" applyNumberFormat="1" applyFont="1" applyBorder="1" applyAlignment="1">
      <alignment vertical="center"/>
    </xf>
    <xf numFmtId="0" fontId="4" fillId="0" borderId="8" xfId="0" applyNumberFormat="1" applyFont="1" applyBorder="1" applyAlignment="1">
      <alignment vertical="center"/>
    </xf>
    <xf numFmtId="0" fontId="4" fillId="0" borderId="20" xfId="0" applyNumberFormat="1" applyFont="1" applyBorder="1" applyAlignment="1">
      <alignment vertical="center"/>
    </xf>
    <xf numFmtId="0" fontId="4" fillId="0" borderId="13" xfId="0" applyNumberFormat="1" applyFont="1" applyBorder="1" applyAlignment="1">
      <alignment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"/>
  <sheetViews>
    <sheetView workbookViewId="0">
      <selection activeCell="J11" sqref="J11"/>
    </sheetView>
  </sheetViews>
  <sheetFormatPr defaultRowHeight="15" x14ac:dyDescent="0.25"/>
  <cols>
    <col min="1" max="1" width="5.42578125" style="84" customWidth="1"/>
    <col min="2" max="2" width="49.42578125" style="84" customWidth="1"/>
    <col min="3" max="3" width="15.85546875" style="84" customWidth="1"/>
    <col min="4" max="6" width="9.140625" style="84"/>
    <col min="7" max="7" width="13.5703125" style="84" customWidth="1"/>
    <col min="8" max="8" width="9.140625" style="84"/>
    <col min="9" max="9" width="19.140625" style="84" customWidth="1"/>
    <col min="10" max="10" width="23.140625" style="84" customWidth="1"/>
    <col min="11" max="11" width="9.140625" style="84"/>
    <col min="12" max="12" width="19.5703125" style="84" customWidth="1"/>
    <col min="13" max="16384" width="9.140625" style="84"/>
  </cols>
  <sheetData>
    <row r="2" spans="1:14" ht="15.75" thickBot="1" x14ac:dyDescent="0.3">
      <c r="D2" s="84" t="s">
        <v>76</v>
      </c>
    </row>
    <row r="3" spans="1:14" ht="15.75" thickBot="1" x14ac:dyDescent="0.3">
      <c r="A3" s="99" t="s">
        <v>62</v>
      </c>
      <c r="B3" s="100"/>
      <c r="C3" s="100"/>
      <c r="D3" s="100"/>
      <c r="E3" s="100"/>
      <c r="F3" s="100"/>
      <c r="G3" s="100"/>
      <c r="H3" s="100"/>
      <c r="I3" s="100"/>
      <c r="J3" s="100"/>
      <c r="K3" s="101"/>
      <c r="L3" s="85"/>
    </row>
    <row r="4" spans="1:14" ht="15.75" thickBot="1" x14ac:dyDescent="0.3">
      <c r="A4" s="1" t="s">
        <v>0</v>
      </c>
      <c r="B4" s="102" t="s">
        <v>1</v>
      </c>
      <c r="C4" s="80"/>
      <c r="D4" s="99" t="s">
        <v>2</v>
      </c>
      <c r="E4" s="100"/>
      <c r="F4" s="100"/>
      <c r="G4" s="101"/>
      <c r="H4" s="102" t="s">
        <v>3</v>
      </c>
      <c r="I4" s="99" t="s">
        <v>4</v>
      </c>
      <c r="J4" s="101"/>
      <c r="K4" s="102" t="s">
        <v>5</v>
      </c>
      <c r="L4" s="86" t="s">
        <v>13</v>
      </c>
    </row>
    <row r="5" spans="1:14" ht="15.75" thickBot="1" x14ac:dyDescent="0.3">
      <c r="A5" s="82" t="s">
        <v>6</v>
      </c>
      <c r="B5" s="103"/>
      <c r="C5" s="81" t="s">
        <v>11</v>
      </c>
      <c r="D5" s="5" t="s">
        <v>7</v>
      </c>
      <c r="E5" s="28" t="s">
        <v>14</v>
      </c>
      <c r="F5" s="6" t="s">
        <v>8</v>
      </c>
      <c r="G5" s="7" t="s">
        <v>9</v>
      </c>
      <c r="H5" s="103"/>
      <c r="I5" s="8" t="s">
        <v>10</v>
      </c>
      <c r="J5" s="79" t="s">
        <v>63</v>
      </c>
      <c r="K5" s="103"/>
      <c r="L5" s="86"/>
    </row>
    <row r="6" spans="1:14" ht="54.75" customHeight="1" x14ac:dyDescent="0.25">
      <c r="A6" s="9">
        <v>1</v>
      </c>
      <c r="B6" s="87" t="s">
        <v>72</v>
      </c>
      <c r="C6" s="10" t="s">
        <v>64</v>
      </c>
      <c r="D6" s="12" t="s">
        <v>55</v>
      </c>
      <c r="E6" s="11" t="s">
        <v>32</v>
      </c>
      <c r="F6" s="12" t="s">
        <v>56</v>
      </c>
      <c r="G6" s="13" t="s">
        <v>57</v>
      </c>
      <c r="H6" s="12" t="s">
        <v>30</v>
      </c>
      <c r="I6" s="14">
        <v>67500000</v>
      </c>
      <c r="J6" s="14">
        <v>55876857.719999999</v>
      </c>
      <c r="K6" s="14">
        <f t="shared" ref="K6:K8" si="0">J6/I6*100</f>
        <v>82.780529955555551</v>
      </c>
      <c r="L6" s="88"/>
    </row>
    <row r="7" spans="1:14" ht="45" x14ac:dyDescent="0.25">
      <c r="A7" s="9">
        <v>2</v>
      </c>
      <c r="B7" s="87" t="s">
        <v>67</v>
      </c>
      <c r="C7" s="24" t="s">
        <v>65</v>
      </c>
      <c r="D7" s="12" t="s">
        <v>49</v>
      </c>
      <c r="E7" s="11" t="s">
        <v>48</v>
      </c>
      <c r="F7" s="12" t="s">
        <v>58</v>
      </c>
      <c r="G7" s="76" t="s">
        <v>40</v>
      </c>
      <c r="H7" s="12" t="s">
        <v>30</v>
      </c>
      <c r="I7" s="14">
        <v>22500000</v>
      </c>
      <c r="J7" s="14">
        <v>20544859.43</v>
      </c>
      <c r="K7" s="14">
        <f t="shared" si="0"/>
        <v>91.310486355555554</v>
      </c>
      <c r="L7" s="88"/>
      <c r="N7" s="84" t="s">
        <v>12</v>
      </c>
    </row>
    <row r="8" spans="1:14" ht="51" x14ac:dyDescent="0.25">
      <c r="A8" s="9">
        <v>3</v>
      </c>
      <c r="B8" s="87" t="s">
        <v>68</v>
      </c>
      <c r="C8" s="24" t="s">
        <v>65</v>
      </c>
      <c r="D8" s="12" t="s">
        <v>31</v>
      </c>
      <c r="E8" s="11" t="s">
        <v>33</v>
      </c>
      <c r="F8" s="12" t="s">
        <v>59</v>
      </c>
      <c r="G8" s="78" t="s">
        <v>41</v>
      </c>
      <c r="H8" s="12" t="s">
        <v>30</v>
      </c>
      <c r="I8" s="14">
        <v>30000000</v>
      </c>
      <c r="J8" s="14">
        <v>29588135.280000001</v>
      </c>
      <c r="K8" s="14">
        <f t="shared" si="0"/>
        <v>98.627117600000005</v>
      </c>
      <c r="L8" s="88"/>
      <c r="M8" s="84" t="s">
        <v>12</v>
      </c>
      <c r="N8" s="84" t="s">
        <v>12</v>
      </c>
    </row>
    <row r="9" spans="1:14" ht="53.25" customHeight="1" x14ac:dyDescent="0.25">
      <c r="A9" s="9">
        <v>4</v>
      </c>
      <c r="B9" s="87" t="s">
        <v>69</v>
      </c>
      <c r="C9" s="24" t="s">
        <v>24</v>
      </c>
      <c r="D9" s="89" t="s">
        <v>31</v>
      </c>
      <c r="E9" s="90" t="s">
        <v>50</v>
      </c>
      <c r="F9" s="91" t="s">
        <v>34</v>
      </c>
      <c r="G9" s="92" t="s">
        <v>42</v>
      </c>
      <c r="H9" s="16" t="s">
        <v>30</v>
      </c>
      <c r="I9" s="17">
        <v>73130000</v>
      </c>
      <c r="J9" s="17">
        <v>60980536.189999998</v>
      </c>
      <c r="K9" s="14">
        <f>J9/I9*100</f>
        <v>83.386484602762195</v>
      </c>
      <c r="L9" s="88"/>
    </row>
    <row r="10" spans="1:14" ht="39" customHeight="1" x14ac:dyDescent="0.25">
      <c r="A10" s="9">
        <v>5</v>
      </c>
      <c r="B10" s="87" t="s">
        <v>70</v>
      </c>
      <c r="C10" s="15" t="s">
        <v>66</v>
      </c>
      <c r="D10" s="89" t="s">
        <v>43</v>
      </c>
      <c r="E10" s="90" t="s">
        <v>44</v>
      </c>
      <c r="F10" s="78" t="s">
        <v>44</v>
      </c>
      <c r="G10" s="77" t="s">
        <v>60</v>
      </c>
      <c r="H10" s="16" t="s">
        <v>30</v>
      </c>
      <c r="I10" s="17">
        <v>82500000</v>
      </c>
      <c r="J10" s="17">
        <v>3069056.41</v>
      </c>
      <c r="K10" s="17">
        <f t="shared" ref="K10:K11" si="1">J10/I10*100</f>
        <v>3.7200683757575757</v>
      </c>
      <c r="L10" s="88"/>
    </row>
    <row r="11" spans="1:14" ht="51" x14ac:dyDescent="0.25">
      <c r="A11" s="9">
        <v>6</v>
      </c>
      <c r="B11" s="87" t="s">
        <v>71</v>
      </c>
      <c r="C11" s="24" t="s">
        <v>64</v>
      </c>
      <c r="D11" s="89" t="s">
        <v>45</v>
      </c>
      <c r="E11" s="90" t="s">
        <v>44</v>
      </c>
      <c r="F11" s="89" t="s">
        <v>46</v>
      </c>
      <c r="G11" s="76" t="s">
        <v>61</v>
      </c>
      <c r="H11" s="16" t="s">
        <v>30</v>
      </c>
      <c r="I11" s="17">
        <v>4100000</v>
      </c>
      <c r="J11" s="17">
        <v>3294865.44</v>
      </c>
      <c r="K11" s="17">
        <f t="shared" si="1"/>
        <v>80.362571707317073</v>
      </c>
      <c r="L11" s="88"/>
    </row>
    <row r="12" spans="1:14" ht="15.75" thickBot="1" x14ac:dyDescent="0.3">
      <c r="A12" s="83"/>
      <c r="B12" s="72"/>
      <c r="C12" s="72"/>
      <c r="D12" s="73"/>
      <c r="E12" s="73"/>
      <c r="F12" s="74"/>
      <c r="G12" s="74"/>
      <c r="H12" s="73" t="s">
        <v>30</v>
      </c>
      <c r="I12" s="71">
        <f>SUM(I6:I11)</f>
        <v>279730000</v>
      </c>
      <c r="J12" s="75">
        <f>SUM(J6:J11)</f>
        <v>173354310.47</v>
      </c>
      <c r="K12" s="75">
        <f>J12/I12*100</f>
        <v>61.972012465591817</v>
      </c>
      <c r="L12" s="93"/>
      <c r="M12" s="84" t="s">
        <v>12</v>
      </c>
    </row>
  </sheetData>
  <mergeCells count="6">
    <mergeCell ref="A3:K3"/>
    <mergeCell ref="B4:B5"/>
    <mergeCell ref="D4:G4"/>
    <mergeCell ref="H4:H5"/>
    <mergeCell ref="I4:J4"/>
    <mergeCell ref="K4:K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workbookViewId="0">
      <selection activeCell="C13" sqref="C13"/>
    </sheetView>
  </sheetViews>
  <sheetFormatPr defaultRowHeight="15" x14ac:dyDescent="0.25"/>
  <cols>
    <col min="1" max="1" width="4.28515625" bestFit="1" customWidth="1"/>
    <col min="2" max="2" width="39.7109375" customWidth="1"/>
    <col min="3" max="3" width="17.28515625" customWidth="1"/>
    <col min="7" max="7" width="13.28515625" customWidth="1"/>
    <col min="9" max="9" width="20.7109375" customWidth="1"/>
    <col min="10" max="10" width="7.140625" bestFit="1" customWidth="1"/>
    <col min="11" max="11" width="8.28515625" bestFit="1" customWidth="1"/>
  </cols>
  <sheetData>
    <row r="2" spans="1:11" ht="15.75" thickBot="1" x14ac:dyDescent="0.3">
      <c r="D2" t="s">
        <v>76</v>
      </c>
    </row>
    <row r="3" spans="1:11" ht="15.75" thickBot="1" x14ac:dyDescent="0.3">
      <c r="A3" s="99" t="s">
        <v>25</v>
      </c>
      <c r="B3" s="100"/>
      <c r="C3" s="100"/>
      <c r="D3" s="100"/>
      <c r="E3" s="100"/>
      <c r="F3" s="100"/>
      <c r="G3" s="100"/>
      <c r="H3" s="100"/>
      <c r="I3" s="101"/>
      <c r="J3" s="48"/>
      <c r="K3" s="45"/>
    </row>
    <row r="4" spans="1:11" ht="15.75" thickBot="1" x14ac:dyDescent="0.3">
      <c r="A4" s="1" t="s">
        <v>0</v>
      </c>
      <c r="B4" s="102" t="s">
        <v>1</v>
      </c>
      <c r="C4" s="2"/>
      <c r="D4" s="100" t="s">
        <v>2</v>
      </c>
      <c r="E4" s="100"/>
      <c r="F4" s="100"/>
      <c r="G4" s="101"/>
      <c r="H4" s="102" t="s">
        <v>3</v>
      </c>
      <c r="I4" s="22" t="s">
        <v>4</v>
      </c>
      <c r="J4" s="50" t="s">
        <v>15</v>
      </c>
      <c r="K4" s="46" t="s">
        <v>21</v>
      </c>
    </row>
    <row r="5" spans="1:11" ht="15.75" thickBot="1" x14ac:dyDescent="0.3">
      <c r="A5" s="3" t="s">
        <v>6</v>
      </c>
      <c r="B5" s="103"/>
      <c r="C5" s="4" t="s">
        <v>11</v>
      </c>
      <c r="D5" s="5" t="s">
        <v>7</v>
      </c>
      <c r="E5" s="28" t="s">
        <v>14</v>
      </c>
      <c r="F5" s="6" t="s">
        <v>8</v>
      </c>
      <c r="G5" s="7" t="s">
        <v>9</v>
      </c>
      <c r="H5" s="103"/>
      <c r="I5" s="8" t="s">
        <v>27</v>
      </c>
      <c r="J5" s="49"/>
      <c r="K5" s="47" t="s">
        <v>22</v>
      </c>
    </row>
    <row r="6" spans="1:11" ht="39" x14ac:dyDescent="0.25">
      <c r="A6" s="97">
        <v>1</v>
      </c>
      <c r="B6" s="59" t="s">
        <v>73</v>
      </c>
      <c r="C6" s="57" t="s">
        <v>53</v>
      </c>
      <c r="D6" s="34"/>
      <c r="E6" s="34"/>
      <c r="F6" s="34"/>
      <c r="G6" s="56"/>
      <c r="H6" s="34" t="s">
        <v>28</v>
      </c>
      <c r="I6" s="14">
        <v>112500000</v>
      </c>
      <c r="J6" s="44" t="s">
        <v>23</v>
      </c>
      <c r="K6" s="25"/>
    </row>
    <row r="7" spans="1:11" ht="51.75" x14ac:dyDescent="0.25">
      <c r="A7" s="98">
        <v>2</v>
      </c>
      <c r="B7" s="51" t="s">
        <v>74</v>
      </c>
      <c r="C7" s="58" t="s">
        <v>24</v>
      </c>
      <c r="D7" s="12" t="s">
        <v>35</v>
      </c>
      <c r="E7" s="11" t="s">
        <v>37</v>
      </c>
      <c r="F7" s="12" t="s">
        <v>38</v>
      </c>
      <c r="G7" s="13" t="s">
        <v>52</v>
      </c>
      <c r="H7" s="12" t="s">
        <v>28</v>
      </c>
      <c r="I7" s="14">
        <v>93750000</v>
      </c>
      <c r="J7" s="44" t="s">
        <v>23</v>
      </c>
      <c r="K7" s="25"/>
    </row>
    <row r="8" spans="1:11" ht="52.5" thickBot="1" x14ac:dyDescent="0.3">
      <c r="A8" s="18">
        <v>3</v>
      </c>
      <c r="B8" s="60" t="s">
        <v>75</v>
      </c>
      <c r="C8" s="61" t="s">
        <v>29</v>
      </c>
      <c r="D8" s="16" t="s">
        <v>36</v>
      </c>
      <c r="E8" s="53" t="s">
        <v>47</v>
      </c>
      <c r="F8" s="16" t="s">
        <v>39</v>
      </c>
      <c r="G8" s="54" t="s">
        <v>51</v>
      </c>
      <c r="H8" s="16" t="s">
        <v>28</v>
      </c>
      <c r="I8" s="17">
        <v>93750000</v>
      </c>
      <c r="J8" s="62" t="s">
        <v>23</v>
      </c>
      <c r="K8" s="55"/>
    </row>
    <row r="9" spans="1:11" ht="15.75" thickBot="1" x14ac:dyDescent="0.3">
      <c r="A9" s="96"/>
      <c r="B9" s="63" t="s">
        <v>26</v>
      </c>
      <c r="C9" s="64"/>
      <c r="D9" s="65"/>
      <c r="E9" s="66"/>
      <c r="F9" s="65"/>
      <c r="G9" s="67"/>
      <c r="H9" s="65"/>
      <c r="I9" s="68">
        <f>SUM(I6:I8)</f>
        <v>300000000</v>
      </c>
      <c r="J9" s="69"/>
      <c r="K9" s="70"/>
    </row>
    <row r="10" spans="1:11" x14ac:dyDescent="0.25">
      <c r="B10" s="52"/>
    </row>
    <row r="12" spans="1:11" x14ac:dyDescent="0.25">
      <c r="A12">
        <v>3</v>
      </c>
    </row>
  </sheetData>
  <mergeCells count="4">
    <mergeCell ref="A3:I3"/>
    <mergeCell ref="B4:B5"/>
    <mergeCell ref="D4:G4"/>
    <mergeCell ref="H4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"/>
  <sheetViews>
    <sheetView tabSelected="1" workbookViewId="0">
      <selection activeCell="E14" sqref="E14"/>
    </sheetView>
  </sheetViews>
  <sheetFormatPr defaultRowHeight="15" x14ac:dyDescent="0.25"/>
  <cols>
    <col min="1" max="1" width="4.42578125" customWidth="1"/>
    <col min="2" max="2" width="37" customWidth="1"/>
    <col min="3" max="3" width="19" customWidth="1"/>
    <col min="8" max="8" width="18.42578125" customWidth="1"/>
    <col min="9" max="9" width="16" customWidth="1"/>
    <col min="10" max="10" width="16.140625" customWidth="1"/>
    <col min="11" max="11" width="14.7109375" customWidth="1"/>
    <col min="12" max="12" width="17.7109375" customWidth="1"/>
  </cols>
  <sheetData>
    <row r="2" spans="1:12" ht="15.75" thickBot="1" x14ac:dyDescent="0.3">
      <c r="D2" t="s">
        <v>54</v>
      </c>
    </row>
    <row r="3" spans="1:12" ht="15.75" thickBot="1" x14ac:dyDescent="0.3">
      <c r="A3" s="99" t="s">
        <v>78</v>
      </c>
      <c r="B3" s="100"/>
      <c r="C3" s="100"/>
      <c r="D3" s="100"/>
      <c r="E3" s="100"/>
      <c r="F3" s="100"/>
      <c r="G3" s="100"/>
      <c r="H3" s="101"/>
      <c r="I3" s="29"/>
      <c r="J3" s="30"/>
      <c r="K3" s="30"/>
      <c r="L3" s="31"/>
    </row>
    <row r="4" spans="1:12" ht="15.75" thickBot="1" x14ac:dyDescent="0.3">
      <c r="A4" s="1" t="s">
        <v>0</v>
      </c>
      <c r="B4" s="102" t="s">
        <v>1</v>
      </c>
      <c r="C4" s="23"/>
      <c r="D4" s="99" t="s">
        <v>2</v>
      </c>
      <c r="E4" s="100"/>
      <c r="F4" s="101"/>
      <c r="G4" s="102" t="s">
        <v>3</v>
      </c>
      <c r="H4" s="22" t="s">
        <v>4</v>
      </c>
      <c r="I4" s="104" t="s">
        <v>16</v>
      </c>
      <c r="J4" s="105"/>
      <c r="K4" s="105"/>
      <c r="L4" s="106"/>
    </row>
    <row r="5" spans="1:12" ht="78" thickBot="1" x14ac:dyDescent="0.3">
      <c r="A5" s="3" t="s">
        <v>6</v>
      </c>
      <c r="B5" s="103"/>
      <c r="C5" s="4" t="s">
        <v>11</v>
      </c>
      <c r="D5" s="5" t="s">
        <v>7</v>
      </c>
      <c r="E5" s="6" t="s">
        <v>8</v>
      </c>
      <c r="F5" s="7" t="s">
        <v>9</v>
      </c>
      <c r="G5" s="103"/>
      <c r="H5" s="8" t="s">
        <v>10</v>
      </c>
      <c r="I5" s="32" t="s">
        <v>17</v>
      </c>
      <c r="J5" s="33" t="s">
        <v>18</v>
      </c>
      <c r="K5" s="33" t="s">
        <v>19</v>
      </c>
      <c r="L5" s="33" t="s">
        <v>20</v>
      </c>
    </row>
    <row r="6" spans="1:12" x14ac:dyDescent="0.25">
      <c r="A6" s="94">
        <v>1</v>
      </c>
      <c r="B6" s="37" t="s">
        <v>77</v>
      </c>
      <c r="C6" s="37" t="s">
        <v>24</v>
      </c>
      <c r="D6" s="38"/>
      <c r="E6" s="38"/>
      <c r="F6" s="38"/>
      <c r="G6" s="39" t="s">
        <v>28</v>
      </c>
      <c r="H6" s="38">
        <v>23250000</v>
      </c>
      <c r="I6" s="35"/>
      <c r="J6" s="35"/>
      <c r="K6" s="35"/>
      <c r="L6" s="35"/>
    </row>
    <row r="7" spans="1:12" x14ac:dyDescent="0.25">
      <c r="A7" s="95">
        <v>2</v>
      </c>
      <c r="B7" s="40"/>
      <c r="C7" s="41"/>
      <c r="D7" s="41"/>
      <c r="E7" s="41"/>
      <c r="F7" s="41"/>
      <c r="G7" s="42"/>
      <c r="H7" s="41"/>
      <c r="I7" s="36"/>
      <c r="J7" s="43"/>
      <c r="K7" s="43"/>
      <c r="L7" s="43"/>
    </row>
    <row r="8" spans="1:12" ht="15.75" thickBot="1" x14ac:dyDescent="0.3">
      <c r="A8" s="18">
        <v>3</v>
      </c>
      <c r="B8" s="19"/>
      <c r="C8" s="19"/>
      <c r="D8" s="20"/>
      <c r="E8" s="20"/>
      <c r="F8" s="27"/>
      <c r="G8" s="20"/>
      <c r="H8" s="21"/>
      <c r="I8" s="26"/>
      <c r="J8" s="26"/>
      <c r="K8" s="26"/>
      <c r="L8" s="26"/>
    </row>
  </sheetData>
  <mergeCells count="5">
    <mergeCell ref="I4:L4"/>
    <mergeCell ref="A3:H3"/>
    <mergeCell ref="B4:B5"/>
    <mergeCell ref="D4:F4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Ugovori - implementacija</vt:lpstr>
      <vt:lpstr>Ugovori -završeni </vt:lpstr>
      <vt:lpstr>Ugovori- priprema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Biljana Tabaković</cp:lastModifiedBy>
  <dcterms:created xsi:type="dcterms:W3CDTF">2021-09-22T09:15:18Z</dcterms:created>
  <dcterms:modified xsi:type="dcterms:W3CDTF">2023-09-19T09:10:03Z</dcterms:modified>
</cp:coreProperties>
</file>