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SVD 30.9.21 (BOS)" sheetId="1" r:id="rId1"/>
    <sheet name="SVG 30.9.21 (BOS)" sheetId="3" r:id="rId2"/>
  </sheets>
  <calcPr calcId="162913"/>
</workbook>
</file>

<file path=xl/calcChain.xml><?xml version="1.0" encoding="utf-8"?>
<calcChain xmlns="http://schemas.openxmlformats.org/spreadsheetml/2006/main">
  <c r="K20" i="3" l="1"/>
  <c r="I20" i="3"/>
  <c r="K18" i="3"/>
  <c r="I18" i="3"/>
  <c r="K17" i="3"/>
  <c r="I17" i="3"/>
  <c r="K9" i="3"/>
  <c r="I9" i="3"/>
  <c r="F9" i="3"/>
  <c r="D9" i="3"/>
  <c r="M547" i="1" l="1"/>
  <c r="L547" i="1"/>
  <c r="K546" i="1"/>
  <c r="K534" i="1"/>
  <c r="I547" i="1"/>
  <c r="J547" i="1"/>
  <c r="J534" i="1"/>
  <c r="I534" i="1"/>
  <c r="I535" i="1" s="1"/>
  <c r="K535" i="1"/>
  <c r="K547" i="1" s="1"/>
  <c r="N547" i="1"/>
  <c r="I546" i="1"/>
  <c r="K545" i="1"/>
  <c r="I545" i="1"/>
</calcChain>
</file>

<file path=xl/sharedStrings.xml><?xml version="1.0" encoding="utf-8"?>
<sst xmlns="http://schemas.openxmlformats.org/spreadsheetml/2006/main" count="1332" uniqueCount="361">
  <si>
    <t>Stanje duga u originalnoj valuti</t>
  </si>
  <si>
    <t>Naziv projekta</t>
  </si>
  <si>
    <t>Originalna valuta</t>
  </si>
  <si>
    <t>Stari dug</t>
  </si>
  <si>
    <t>Londonski Klub kreditora (LK)</t>
  </si>
  <si>
    <t>EUR</t>
  </si>
  <si>
    <t>Londonski klub - Opcioni</t>
  </si>
  <si>
    <t>A</t>
  </si>
  <si>
    <t>Londonski klub - Osnovni</t>
  </si>
  <si>
    <t>Pariški klub kreditora - Austrija</t>
  </si>
  <si>
    <t>Austrija (Pariški klub)</t>
  </si>
  <si>
    <t>Pariški klub kreditora - Belgija</t>
  </si>
  <si>
    <t>USD</t>
  </si>
  <si>
    <t>Belgija (Pariški klub)</t>
  </si>
  <si>
    <t>Pariški klub kreditora - Danska</t>
  </si>
  <si>
    <t>DKK</t>
  </si>
  <si>
    <t>Danska (Pariški klub)</t>
  </si>
  <si>
    <t>Pariški klub kreditora - Finska</t>
  </si>
  <si>
    <t>Finska (Pariški klub)</t>
  </si>
  <si>
    <t>B</t>
  </si>
  <si>
    <t>Pariški klub kreditora - Francuska</t>
  </si>
  <si>
    <t>Francuska (Pariški klub)</t>
  </si>
  <si>
    <t>Pariški klub kreditora - Italija</t>
  </si>
  <si>
    <t>Italija (Pariški klub)</t>
  </si>
  <si>
    <t>Pariški klub kreditora - Japan</t>
  </si>
  <si>
    <t>Japan (Pariški klub)</t>
  </si>
  <si>
    <t>Pariški klub kreditora - Kanada</t>
  </si>
  <si>
    <t>CAD</t>
  </si>
  <si>
    <t>Kanada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</si>
  <si>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</si>
  <si>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</si>
  <si>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</si>
  <si>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</si>
  <si>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</si>
  <si>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</si>
  <si>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</si>
  <si>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Ujedinjeno Kraljevstvo</t>
  </si>
  <si>
    <t>GBP</t>
  </si>
  <si>
    <t>Velika Britanija (Pariški klub)</t>
  </si>
  <si>
    <t>Pariški klub kreditora - Španjolska</t>
  </si>
  <si>
    <t>Španija (Pariški klub)</t>
  </si>
  <si>
    <t>Pariški klub kreditora - Švedska</t>
  </si>
  <si>
    <t>SEK</t>
  </si>
  <si>
    <t>Švedska - Pariški klub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</si>
  <si>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</si>
  <si>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</si>
  <si>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</si>
  <si>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</si>
  <si>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</si>
  <si>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</si>
  <si>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</si>
  <si>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</si>
  <si>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</si>
  <si>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ABN Amro (ABNAMRO)</t>
  </si>
  <si>
    <t>Klinički centar u Tuzli</t>
  </si>
  <si>
    <t>Banka za rad i gosp. i Austrijska pošt. Štedionica (BAWAG)</t>
  </si>
  <si>
    <t>Medicinska oprema za RMC Safet Mujić</t>
  </si>
  <si>
    <t>Medicinska oprema za dom zdravlja Mostar</t>
  </si>
  <si>
    <t>Medicinska oprema za kliničku bolnicu Mostar</t>
  </si>
  <si>
    <t>ERSTE Banka (EBA)</t>
  </si>
  <si>
    <t>Oprema za bolnicu Nevesinje</t>
  </si>
  <si>
    <t>Oprema za zdravstvene ustanove Unsko Sanskog kantona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</si>
  <si>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</si>
  <si>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</si>
  <si>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</si>
  <si>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</si>
  <si>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</si>
  <si>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</si>
  <si>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</si>
  <si>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</si>
  <si>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</si>
  <si>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Obilaznica Brčko distrikt BiH</t>
  </si>
  <si>
    <t>Petlja Mahovljani</t>
  </si>
  <si>
    <t>Projekat gasifikacije SB Kantona</t>
  </si>
  <si>
    <t>Projekat gradskih saobraćajnica Sarajevo</t>
  </si>
  <si>
    <t>Projekat javni prevoz Sa dio1</t>
  </si>
  <si>
    <t>Projekat javni prevoz Sa dio2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</si>
  <si>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</si>
  <si>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</si>
  <si>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</si>
  <si>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</si>
  <si>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</si>
  <si>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</si>
  <si>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</si>
  <si>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</si>
  <si>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</si>
  <si>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</si>
  <si>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</si>
  <si>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</si>
  <si>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</si>
  <si>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</si>
  <si>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</si>
  <si>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</si>
  <si>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</si>
  <si>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</si>
  <si>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</si>
  <si>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</si>
  <si>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</si>
  <si>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</si>
  <si>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</si>
  <si>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</si>
  <si>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</si>
  <si>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</si>
  <si>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</si>
  <si>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</si>
  <si>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</si>
  <si>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</si>
  <si>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</si>
  <si>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</si>
  <si>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</si>
  <si>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</si>
  <si>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</si>
  <si>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</si>
  <si>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</si>
  <si>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</si>
  <si>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</si>
  <si>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</si>
  <si>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</si>
  <si>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</si>
  <si>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</si>
  <si>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</si>
  <si>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</si>
  <si>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</si>
  <si>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</si>
  <si>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</si>
  <si>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</si>
  <si>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</si>
  <si>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</si>
  <si>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</si>
  <si>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Kredit Evropske zajednice za podršku budžetu (drugi dio)</t>
  </si>
  <si>
    <t>Kredit evropske zajednice za makrofinansijsku pomoć (prvi dio)</t>
  </si>
  <si>
    <t>Makrofinansijska pomoć 2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</si>
  <si>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</si>
  <si>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</si>
  <si>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</si>
  <si>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</si>
  <si>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</si>
  <si>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</si>
  <si>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Međunarodni fond za razvoj poljoprivrede (IFAD)</t>
  </si>
  <si>
    <t>XDR</t>
  </si>
  <si>
    <t>Program razvoja konkurentnosti u ruralnim područjima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</si>
  <si>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</si>
  <si>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</si>
  <si>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</si>
  <si>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</si>
  <si>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</si>
  <si>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</si>
  <si>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</si>
  <si>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</si>
  <si>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</si>
  <si>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</si>
  <si>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CIJEVNA III</t>
  </si>
  <si>
    <t>Sanacija HE Rama</t>
  </si>
  <si>
    <t>Sanacija HE Trebinje 1, faza III</t>
  </si>
  <si>
    <t>Sanacija vodovoda Unsko-Sanske regije</t>
  </si>
  <si>
    <t>Struja SCADA</t>
  </si>
  <si>
    <t>Vjetroelektrana Mesihovina</t>
  </si>
  <si>
    <t>Vjetroelektrana Podveležje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</si>
  <si>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</si>
  <si>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</si>
  <si>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</si>
  <si>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</si>
  <si>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</si>
  <si>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</si>
  <si>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</si>
  <si>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</si>
  <si>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</si>
  <si>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</si>
  <si>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</si>
  <si>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</si>
  <si>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</si>
  <si>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</si>
  <si>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</si>
  <si>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</si>
  <si>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</si>
  <si>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</si>
  <si>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</si>
  <si>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</si>
  <si>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</si>
  <si>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</si>
  <si>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</si>
  <si>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</si>
  <si>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Mostarska gimnazija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</si>
  <si>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</si>
  <si>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</si>
  <si>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</si>
  <si>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</si>
  <si>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</si>
  <si>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</si>
  <si>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</si>
  <si>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</si>
  <si>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</si>
  <si>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</si>
  <si>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</si>
  <si>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</si>
  <si>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</si>
  <si>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</si>
  <si>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</si>
  <si>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</si>
  <si>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</si>
  <si>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</si>
  <si>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</si>
  <si>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</si>
  <si>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</si>
  <si>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</si>
  <si>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</si>
  <si>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</si>
  <si>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</si>
  <si>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</si>
  <si>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</si>
  <si>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</si>
  <si>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</si>
  <si>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</si>
  <si>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</si>
  <si>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centralnog grijanja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</si>
  <si>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</si>
  <si>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</si>
  <si>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</si>
  <si>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</si>
  <si>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</si>
  <si>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</si>
  <si>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</si>
  <si>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</si>
  <si>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</si>
  <si>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</si>
  <si>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</si>
  <si>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</si>
  <si>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</si>
  <si>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</si>
  <si>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</si>
  <si>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</si>
  <si>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</si>
  <si>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</si>
  <si>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</si>
  <si>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Izvozna podrška preduzećima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</si>
  <si>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</si>
  <si>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</si>
  <si>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</si>
  <si>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</si>
  <si>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</si>
  <si>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</si>
  <si>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</si>
  <si>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</si>
  <si>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</si>
  <si>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</si>
  <si>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</si>
  <si>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</si>
  <si>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</si>
  <si>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</si>
  <si>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</si>
  <si>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</si>
  <si>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</si>
  <si>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</si>
  <si>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</si>
  <si>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</si>
  <si>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</si>
  <si>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</si>
  <si>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</si>
  <si>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</si>
  <si>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</si>
  <si>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</si>
  <si>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</si>
  <si>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</si>
  <si>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</si>
  <si>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</si>
  <si>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</si>
  <si>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</si>
  <si>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</si>
  <si>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</si>
  <si>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</si>
  <si>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</si>
  <si>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</si>
  <si>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</si>
  <si>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</si>
  <si>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</si>
  <si>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</si>
  <si>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</si>
  <si>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</si>
  <si>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</si>
  <si>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</si>
  <si>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</si>
  <si>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</si>
  <si>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</si>
  <si>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</si>
  <si>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</si>
  <si>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</si>
  <si>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</si>
  <si>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</si>
  <si>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</si>
  <si>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</si>
  <si>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</si>
  <si>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</si>
  <si>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</si>
  <si>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</si>
  <si>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</si>
  <si>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Vlada Belgije (BEL)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</si>
  <si>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</si>
  <si>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</si>
  <si>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</si>
  <si>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</si>
  <si>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</si>
  <si>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</si>
  <si>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</si>
  <si>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</si>
  <si>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</si>
  <si>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</si>
  <si>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Voda za Široki,Ljubuški i Fojnicu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</si>
  <si>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</si>
  <si>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</si>
  <si>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</si>
  <si>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</si>
  <si>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</si>
  <si>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</si>
  <si>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Opskrba vodom</t>
  </si>
  <si>
    <t>Četiri ceste i most Musala</t>
  </si>
  <si>
    <t>Obrazovanje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</si>
  <si>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</si>
  <si>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</si>
  <si>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</si>
  <si>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</si>
  <si>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</si>
  <si>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</si>
  <si>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</si>
  <si>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Vanjski državni dug</t>
  </si>
  <si>
    <t>Stanje vanjskog duga Bosne i Hercegovine na dan 30.09.2021. godine</t>
  </si>
  <si>
    <t>Tranša</t>
  </si>
  <si>
    <t>Stanje duga - preračun u BAM/KM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</si>
  <si>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</si>
  <si>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</si>
  <si>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</si>
  <si>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</si>
  <si>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</si>
  <si>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Vanjski dug jedinica lokalne samouprave</t>
  </si>
  <si>
    <t>Stanje duga u BAM/KM</t>
  </si>
  <si>
    <t>Ukupno stanje duga</t>
  </si>
  <si>
    <t>-</t>
  </si>
  <si>
    <t xml:space="preserve"> </t>
  </si>
  <si>
    <t>Ukupno Vanjski dug jedinica lokalne samouprave</t>
  </si>
  <si>
    <t>Ukupno Vanjski dug entiteta i Distrikta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</si>
  <si>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</si>
  <si>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</si>
  <si>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</si>
  <si>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</si>
  <si>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Alokacija "novog" duga (dug nastao poslije 14.12.1995. godine) izvršena je na osnovu alokacije povučenih i otplaćenih sredstava, odnosno na osnovu Ugovorima dodijeljenih sredstava.</t>
  </si>
  <si>
    <t xml:space="preserve">5) Alokacija obaveza za kredit KfW (Projekat Sanacija vodovoda Unsko-Sanske regije) izvršena je na osnovu alokacije krajnjih korisnika kredita obzirom da nije postignuta saglasnost oba entiteta po pitanju prijevremene otplate duga od 43.709,28 EUR. </t>
  </si>
  <si>
    <t>6) Alokacija obaveza na entitete po kreditu Svjetske banke- IDA ( Hitna obnova centralnog grijanja - 38970/Dio za Sarajevo Gas i dio za Toplane Banja Luka ) izvršena je na osnovu alokacije krajnjih korisnika kreditnih sredstava.</t>
  </si>
  <si>
    <t>7)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</si>
  <si>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8) Alokacija obaveza po kreditu Vlade Belgije (Izvozni kredit 1) evidentirana je na Initucije BiH, obzirom da su krajnji korisnici kredita otplatili svoje obveze.</t>
  </si>
  <si>
    <t>9) Alokacija obaveza na FBiH po kreditu Kraljevine Španije (Voda za Široki, Ljubuški i Fojnicu ) izvršena po alokaciji  krajnjih korisnika kreditnih sredstava.</t>
  </si>
  <si>
    <t xml:space="preserve">10) Vanjski dug entiteta i Distrikta regulisan je članom 49. Zakona o zaduživanju, dugu i garancijama BiH i zakonima o zaduživanju, dugu i garancijama entiteta. Obaveze nastale po ovom dugu izmiruju se direktno od strane entiteta i Distrikta. </t>
  </si>
  <si>
    <t xml:space="preserve">        Iako entiteti nisu proveli Zakonom propisane procedure zaduživanja za vanjski dug entiteta,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</si>
  <si>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Autoput Banja Luka - Doboj Faza 1</t>
  </si>
  <si>
    <t>Koridor Vc u RS-u I dio</t>
  </si>
  <si>
    <t>Projekat centralnog grijanja u Prijedoru</t>
  </si>
  <si>
    <t>Vodovod i kanalizacija Bijeljina</t>
  </si>
  <si>
    <t>Vanjske državne garancije</t>
  </si>
  <si>
    <t>Ukupno vanjske državne garancije</t>
  </si>
  <si>
    <t>Sveukupno vanjske garancije BiH</t>
  </si>
  <si>
    <t>Stanje duga po izdatim vanjskim garancijama Bosne i Hercegovine na dan 30.09.2021. godine</t>
  </si>
  <si>
    <t xml:space="preserve">Euro obveznice </t>
  </si>
  <si>
    <t>2) Preračun u BAM/KM izvršen prema kursnoj listi CBBiH br 193 od 30.09.2021.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</si>
</sst>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8"/>
      <color rgb="FF0000FF"/>
      <name val="Calibri"/>
    </font>
    <font>
      <b/>
      <sz val="8"/>
      <color rgb="FF008000"/>
      <name val="Calibri"/>
    </font>
    <font>
      <b/>
      <sz val="8"/>
      <color rgb="FFCC3333"/>
      <name val="Calibri"/>
    </font>
    <font>
      <sz val="6"/>
      <color theme="1"/>
      <name val="Calibri"/>
    </font>
    <font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8000"/>
      <name val="Calibri"/>
      <family val="2"/>
    </font>
    <font>
      <b/>
      <sz val="8"/>
      <color rgb="FF0000FF"/>
      <name val="Calibri"/>
      <family val="2"/>
    </font>
    <font>
      <b/>
      <sz val="8"/>
      <color rgb="FFC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9"/>
      <color theme="1"/>
      <name val="Helvetica"/>
    </font>
    <font>
      <b/>
      <sz val="8"/>
      <color rgb="FFFF0000"/>
      <name val="Calibri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rgb="FFCC3333"/>
      <name val="Calibri"/>
      <family val="2"/>
    </font>
    <font>
      <b/>
      <sz val="8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rgb="FF979991"/>
      </right>
      <top style="thin">
        <color theme="0" tint="-0.14999847407452621"/>
      </top>
      <bottom/>
      <diagonal/>
    </border>
    <border>
      <left style="thin">
        <color rgb="FF979991"/>
      </left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rgb="FF979991"/>
      </top>
      <bottom/>
      <diagonal/>
    </border>
    <border>
      <left/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/>
      <diagonal/>
    </border>
    <border>
      <left style="thin">
        <color indexed="64"/>
      </left>
      <right/>
      <top style="thin">
        <color rgb="FF979991"/>
      </top>
      <bottom style="thin">
        <color indexed="64"/>
      </bottom>
      <diagonal/>
    </border>
    <border>
      <left/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3" fillId="3" borderId="2" xfId="0" applyNumberFormat="1" applyFont="1" applyFill="1" applyBorder="1" applyAlignment="1">
      <alignment horizontal="righ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0" fillId="3" borderId="9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1" fillId="0" borderId="0" xfId="0" applyFont="1"/>
    <xf numFmtId="0" fontId="12" fillId="0" borderId="0" xfId="0" applyFont="1"/>
    <xf numFmtId="4" fontId="12" fillId="0" borderId="0" xfId="0" applyNumberFormat="1" applyFont="1"/>
    <xf numFmtId="0" fontId="10" fillId="3" borderId="14" xfId="0" applyFont="1" applyFill="1" applyBorder="1" applyAlignment="1">
      <alignment horizontal="left" vertical="top" wrapText="1"/>
    </xf>
    <xf numFmtId="0" fontId="10" fillId="3" borderId="15" xfId="0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center" vertical="top" wrapText="1"/>
    </xf>
    <xf numFmtId="4" fontId="14" fillId="3" borderId="1" xfId="0" applyNumberFormat="1" applyFont="1" applyFill="1" applyBorder="1" applyAlignment="1">
      <alignment horizontal="center" vertical="top" wrapText="1"/>
    </xf>
    <xf numFmtId="4" fontId="14" fillId="3" borderId="1" xfId="0" applyNumberFormat="1" applyFont="1" applyFill="1" applyBorder="1" applyAlignment="1">
      <alignment horizontal="right" vertical="top" wrapText="1"/>
    </xf>
    <xf numFmtId="4" fontId="15" fillId="3" borderId="17" xfId="0" applyNumberFormat="1" applyFont="1" applyFill="1" applyBorder="1" applyAlignment="1">
      <alignment horizontal="right" vertical="top" wrapText="1"/>
    </xf>
    <xf numFmtId="0" fontId="0" fillId="3" borderId="17" xfId="0" applyFill="1" applyBorder="1" applyAlignment="1">
      <alignment horizontal="center" vertical="top" wrapText="1"/>
    </xf>
    <xf numFmtId="4" fontId="16" fillId="3" borderId="4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4" fontId="14" fillId="3" borderId="2" xfId="0" applyNumberFormat="1" applyFont="1" applyFill="1" applyBorder="1" applyAlignment="1">
      <alignment horizontal="center" vertical="top" wrapText="1"/>
    </xf>
    <xf numFmtId="0" fontId="0" fillId="0" borderId="20" xfId="0" applyBorder="1"/>
    <xf numFmtId="4" fontId="14" fillId="3" borderId="21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7" fillId="0" borderId="0" xfId="0" applyFont="1" applyAlignment="1">
      <alignment horizontal="center" vertical="top" wrapText="1"/>
    </xf>
    <xf numFmtId="0" fontId="0" fillId="0" borderId="0" xfId="0" applyFont="1"/>
    <xf numFmtId="0" fontId="19" fillId="0" borderId="0" xfId="0" applyFont="1" applyAlignment="1">
      <alignment horizontal="left" vertical="top" wrapText="1"/>
    </xf>
    <xf numFmtId="4" fontId="13" fillId="3" borderId="1" xfId="0" applyNumberFormat="1" applyFont="1" applyFill="1" applyBorder="1" applyAlignment="1">
      <alignment horizontal="right" vertical="top" wrapText="1"/>
    </xf>
    <xf numFmtId="4" fontId="13" fillId="3" borderId="2" xfId="0" applyNumberFormat="1" applyFont="1" applyFill="1" applyBorder="1" applyAlignment="1">
      <alignment horizontal="right" vertical="top" wrapText="1"/>
    </xf>
    <xf numFmtId="4" fontId="13" fillId="3" borderId="4" xfId="0" applyNumberFormat="1" applyFont="1" applyFill="1" applyBorder="1" applyAlignment="1">
      <alignment horizontal="right" vertical="top" wrapText="1"/>
    </xf>
    <xf numFmtId="0" fontId="0" fillId="3" borderId="29" xfId="0" applyFill="1" applyBorder="1" applyAlignment="1">
      <alignment horizontal="righ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 vertical="top" wrapText="1"/>
    </xf>
    <xf numFmtId="4" fontId="20" fillId="2" borderId="1" xfId="0" applyNumberFormat="1" applyFont="1" applyFill="1" applyBorder="1" applyAlignment="1">
      <alignment horizontal="right" vertical="top" wrapText="1"/>
    </xf>
    <xf numFmtId="4" fontId="20" fillId="2" borderId="30" xfId="0" applyNumberFormat="1" applyFont="1" applyFill="1" applyBorder="1" applyAlignment="1">
      <alignment horizontal="right" vertical="top" wrapText="1"/>
    </xf>
    <xf numFmtId="4" fontId="14" fillId="3" borderId="2" xfId="0" applyNumberFormat="1" applyFont="1" applyFill="1" applyBorder="1" applyAlignment="1">
      <alignment horizontal="right" vertical="top" wrapText="1"/>
    </xf>
    <xf numFmtId="4" fontId="14" fillId="3" borderId="30" xfId="0" applyNumberFormat="1" applyFont="1" applyFill="1" applyBorder="1" applyAlignment="1">
      <alignment horizontal="right" vertical="top" wrapText="1"/>
    </xf>
    <xf numFmtId="4" fontId="21" fillId="3" borderId="1" xfId="0" applyNumberFormat="1" applyFont="1" applyFill="1" applyBorder="1" applyAlignment="1">
      <alignment horizontal="right" vertical="top" wrapText="1"/>
    </xf>
    <xf numFmtId="4" fontId="21" fillId="3" borderId="2" xfId="0" applyNumberFormat="1" applyFont="1" applyFill="1" applyBorder="1" applyAlignment="1">
      <alignment horizontal="right" vertical="top" wrapText="1"/>
    </xf>
    <xf numFmtId="4" fontId="21" fillId="3" borderId="30" xfId="0" applyNumberFormat="1" applyFont="1" applyFill="1" applyBorder="1" applyAlignment="1">
      <alignment horizontal="right" vertical="top" wrapText="1"/>
    </xf>
    <xf numFmtId="4" fontId="18" fillId="3" borderId="33" xfId="0" applyNumberFormat="1" applyFont="1" applyFill="1" applyBorder="1" applyAlignment="1">
      <alignment horizontal="center" vertical="top" wrapText="1"/>
    </xf>
    <xf numFmtId="4" fontId="22" fillId="3" borderId="33" xfId="0" applyNumberFormat="1" applyFont="1" applyFill="1" applyBorder="1" applyAlignment="1">
      <alignment horizontal="right" vertical="top" wrapText="1"/>
    </xf>
    <xf numFmtId="4" fontId="22" fillId="3" borderId="34" xfId="0" applyNumberFormat="1" applyFont="1" applyFill="1" applyBorder="1" applyAlignment="1">
      <alignment horizontal="right" vertical="top" wrapText="1"/>
    </xf>
    <xf numFmtId="4" fontId="22" fillId="3" borderId="35" xfId="0" applyNumberFormat="1" applyFont="1" applyFill="1" applyBorder="1" applyAlignment="1">
      <alignment horizontal="right" vertical="top" wrapText="1"/>
    </xf>
    <xf numFmtId="0" fontId="20" fillId="3" borderId="27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9" fontId="9" fillId="4" borderId="0" xfId="0" applyNumberFormat="1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right" vertical="top" wrapText="1"/>
    </xf>
    <xf numFmtId="0" fontId="14" fillId="3" borderId="5" xfId="0" applyFont="1" applyFill="1" applyBorder="1" applyAlignment="1">
      <alignment horizontal="right" vertical="top" wrapText="1"/>
    </xf>
    <xf numFmtId="0" fontId="15" fillId="3" borderId="17" xfId="0" applyFont="1" applyFill="1" applyBorder="1" applyAlignment="1">
      <alignment horizontal="center" vertical="top" wrapText="1"/>
    </xf>
    <xf numFmtId="0" fontId="15" fillId="3" borderId="18" xfId="0" applyFont="1" applyFill="1" applyBorder="1" applyAlignment="1">
      <alignment horizontal="center" vertical="top" wrapText="1"/>
    </xf>
    <xf numFmtId="0" fontId="15" fillId="3" borderId="19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 wrapText="1"/>
    </xf>
    <xf numFmtId="0" fontId="16" fillId="3" borderId="7" xfId="0" applyFont="1" applyFill="1" applyBorder="1" applyAlignment="1">
      <alignment horizontal="center" vertical="top" wrapText="1"/>
    </xf>
    <xf numFmtId="0" fontId="16" fillId="3" borderId="17" xfId="0" applyFont="1" applyFill="1" applyBorder="1" applyAlignment="1">
      <alignment horizontal="center" vertical="top" wrapText="1"/>
    </xf>
    <xf numFmtId="0" fontId="16" fillId="3" borderId="18" xfId="0" applyFont="1" applyFill="1" applyBorder="1" applyAlignment="1">
      <alignment horizontal="center" vertical="top" wrapText="1"/>
    </xf>
    <xf numFmtId="0" fontId="16" fillId="3" borderId="19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3" fillId="3" borderId="27" xfId="0" applyFont="1" applyFill="1" applyBorder="1" applyAlignment="1">
      <alignment horizontal="right" vertical="top" wrapText="1"/>
    </xf>
    <xf numFmtId="0" fontId="13" fillId="3" borderId="5" xfId="0" applyFont="1" applyFill="1" applyBorder="1" applyAlignment="1">
      <alignment horizontal="right" vertical="top" wrapText="1"/>
    </xf>
    <xf numFmtId="0" fontId="20" fillId="3" borderId="27" xfId="0" applyFont="1" applyFill="1" applyBorder="1" applyAlignment="1">
      <alignment horizontal="left" vertical="top" wrapText="1"/>
    </xf>
    <xf numFmtId="0" fontId="20" fillId="3" borderId="22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right" vertical="top" wrapText="1"/>
    </xf>
    <xf numFmtId="0" fontId="21" fillId="3" borderId="27" xfId="0" applyFont="1" applyFill="1" applyBorder="1" applyAlignment="1">
      <alignment horizontal="left" vertical="top" wrapText="1"/>
    </xf>
    <xf numFmtId="0" fontId="21" fillId="3" borderId="5" xfId="0" applyFont="1" applyFill="1" applyBorder="1" applyAlignment="1">
      <alignment horizontal="left" vertical="top" wrapText="1"/>
    </xf>
    <xf numFmtId="0" fontId="22" fillId="3" borderId="31" xfId="0" applyFont="1" applyFill="1" applyBorder="1" applyAlignment="1">
      <alignment horizontal="left" vertical="top" wrapText="1"/>
    </xf>
    <xf numFmtId="0" fontId="22" fillId="3" borderId="32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3" fillId="3" borderId="27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0" fillId="0" borderId="22" xfId="0" applyBorder="1"/>
    <xf numFmtId="0" fontId="0" fillId="0" borderId="0" xfId="0" applyBorder="1"/>
    <xf numFmtId="0" fontId="0" fillId="0" borderId="3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1"/>
  <sheetViews>
    <sheetView showGridLines="0" topLeftCell="A520" workbookViewId="0">
      <selection activeCell="A553" sqref="A553"/>
    </sheetView>
  </sheetViews>
  <sheetFormatPr defaultRowHeight="15" x14ac:dyDescent="0.25"/>
  <cols>
    <col min="1" max="1" width="70.5703125" customWidth="1"/>
    <col min="2" max="2" width="6" customWidth="1"/>
    <col min="3" max="3" width="12.7109375" customWidth="1"/>
    <col min="4" max="4" width="31" customWidth="1"/>
    <col min="5" max="8" width="16.7109375" customWidth="1"/>
    <col min="9" max="9" width="17" customWidth="1"/>
    <col min="10" max="12" width="16.7109375" customWidth="1"/>
    <col min="13" max="13" width="16.85546875" customWidth="1"/>
    <col min="14" max="14" width="0.140625" customWidth="1"/>
    <col min="16" max="16" width="13.85546875" bestFit="1" customWidth="1"/>
  </cols>
  <sheetData>
    <row r="1" spans="1:14" x14ac:dyDescent="0.25">
      <c r="A1" s="75" t="s">
        <v>322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x14ac:dyDescent="0.25">
      <c r="A6" s="76" t="s">
        <v>324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</row>
    <row r="7" spans="1:14" ht="15.7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77" t="s">
        <v>323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ht="15" customHeight="1" x14ac:dyDescent="0.25">
      <c r="A9" s="78" t="s">
        <v>1</v>
      </c>
      <c r="B9" s="80" t="s">
        <v>325</v>
      </c>
      <c r="C9" s="80" t="s">
        <v>2</v>
      </c>
      <c r="D9" s="18"/>
      <c r="E9" s="59" t="s">
        <v>0</v>
      </c>
      <c r="F9" s="59"/>
      <c r="G9" s="59"/>
      <c r="H9" s="60"/>
      <c r="I9" s="18"/>
      <c r="J9" s="59" t="s">
        <v>326</v>
      </c>
      <c r="K9" s="59"/>
      <c r="L9" s="59"/>
      <c r="M9" s="60"/>
    </row>
    <row r="10" spans="1:14" ht="22.5" x14ac:dyDescent="0.25">
      <c r="A10" s="79"/>
      <c r="B10" s="81"/>
      <c r="C10" s="81"/>
      <c r="D10" s="19" t="s">
        <v>327</v>
      </c>
      <c r="E10" s="19" t="s">
        <v>328</v>
      </c>
      <c r="F10" s="19" t="s">
        <v>329</v>
      </c>
      <c r="G10" s="19" t="s">
        <v>330</v>
      </c>
      <c r="H10" s="19" t="s">
        <v>331</v>
      </c>
      <c r="I10" s="19" t="s">
        <v>327</v>
      </c>
      <c r="J10" s="19" t="s">
        <v>328</v>
      </c>
      <c r="K10" s="19" t="s">
        <v>329</v>
      </c>
      <c r="L10" s="19" t="s">
        <v>330</v>
      </c>
      <c r="M10" s="19" t="s">
        <v>331</v>
      </c>
    </row>
    <row r="11" spans="1:14" x14ac:dyDescent="0.25">
      <c r="A11" s="61" t="s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</row>
    <row r="12" spans="1:14" x14ac:dyDescent="0.25">
      <c r="A12" s="64" t="s">
        <v>4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</row>
    <row r="13" spans="1:14" x14ac:dyDescent="0.25">
      <c r="A13" s="67" t="s">
        <v>5</v>
      </c>
      <c r="B13" s="68"/>
      <c r="C13" s="68"/>
      <c r="D13" s="3">
        <v>9299632.3800000008</v>
      </c>
      <c r="E13" s="3">
        <v>6067080.1600000001</v>
      </c>
      <c r="F13" s="3">
        <v>3232552.22</v>
      </c>
      <c r="G13" s="4"/>
      <c r="H13" s="4"/>
      <c r="I13" s="3">
        <v>18188499.997775398</v>
      </c>
      <c r="J13" s="3">
        <v>11866177.389332799</v>
      </c>
      <c r="K13" s="3">
        <v>6322322.6084425999</v>
      </c>
      <c r="L13" s="4"/>
      <c r="M13" s="5"/>
    </row>
    <row r="14" spans="1:14" x14ac:dyDescent="0.25">
      <c r="A14" s="1" t="s">
        <v>6</v>
      </c>
      <c r="B14" s="1" t="s">
        <v>7</v>
      </c>
      <c r="C14" s="2" t="s">
        <v>5</v>
      </c>
      <c r="D14" s="6">
        <v>9299632.3800000008</v>
      </c>
      <c r="E14" s="7">
        <v>6067080.1600000001</v>
      </c>
      <c r="F14" s="7">
        <v>3232552.22</v>
      </c>
      <c r="G14" s="8"/>
      <c r="H14" s="8"/>
      <c r="I14" s="6">
        <v>18188499.997775398</v>
      </c>
      <c r="J14" s="7">
        <v>11866177.389332799</v>
      </c>
      <c r="K14" s="7">
        <v>6322322.6084425999</v>
      </c>
      <c r="L14" s="8"/>
      <c r="M14" s="9"/>
    </row>
    <row r="15" spans="1:14" x14ac:dyDescent="0.25">
      <c r="A15" s="1" t="s">
        <v>8</v>
      </c>
      <c r="B15" s="1" t="s">
        <v>7</v>
      </c>
      <c r="C15" s="2" t="s">
        <v>5</v>
      </c>
      <c r="D15" s="6">
        <v>0</v>
      </c>
      <c r="E15" s="7">
        <v>0</v>
      </c>
      <c r="F15" s="7">
        <v>0</v>
      </c>
      <c r="G15" s="8"/>
      <c r="H15" s="8"/>
      <c r="I15" s="6">
        <v>0</v>
      </c>
      <c r="J15" s="7">
        <v>0</v>
      </c>
      <c r="K15" s="7">
        <v>0</v>
      </c>
      <c r="L15" s="8"/>
      <c r="M15" s="9"/>
    </row>
    <row r="16" spans="1:14" x14ac:dyDescent="0.25">
      <c r="A16" s="64" t="s">
        <v>9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6"/>
    </row>
    <row r="17" spans="1:13" x14ac:dyDescent="0.25">
      <c r="A17" s="67" t="s">
        <v>5</v>
      </c>
      <c r="B17" s="68"/>
      <c r="C17" s="68"/>
      <c r="D17" s="3">
        <v>64942807.020000003</v>
      </c>
      <c r="E17" s="3">
        <v>33968335.210000001</v>
      </c>
      <c r="F17" s="3">
        <v>30974471.809999999</v>
      </c>
      <c r="G17" s="4"/>
      <c r="H17" s="4"/>
      <c r="I17" s="3">
        <v>127017090.25392701</v>
      </c>
      <c r="J17" s="3">
        <v>66436289.053774297</v>
      </c>
      <c r="K17" s="3">
        <v>60580801.2001523</v>
      </c>
      <c r="L17" s="4"/>
      <c r="M17" s="5"/>
    </row>
    <row r="18" spans="1:13" x14ac:dyDescent="0.25">
      <c r="A18" s="1" t="s">
        <v>10</v>
      </c>
      <c r="B18" s="1" t="s">
        <v>7</v>
      </c>
      <c r="C18" s="2" t="s">
        <v>5</v>
      </c>
      <c r="D18" s="6">
        <v>64942807.020000003</v>
      </c>
      <c r="E18" s="7">
        <v>33968335.210000001</v>
      </c>
      <c r="F18" s="7">
        <v>30974471.809999999</v>
      </c>
      <c r="G18" s="8"/>
      <c r="H18" s="8"/>
      <c r="I18" s="6">
        <v>127017090.25392701</v>
      </c>
      <c r="J18" s="7">
        <v>66436289.053774297</v>
      </c>
      <c r="K18" s="7">
        <v>60580801.2001523</v>
      </c>
      <c r="L18" s="8"/>
      <c r="M18" s="9"/>
    </row>
    <row r="19" spans="1:13" x14ac:dyDescent="0.25">
      <c r="A19" s="64" t="s">
        <v>11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1:13" x14ac:dyDescent="0.25">
      <c r="A20" s="67" t="s">
        <v>5</v>
      </c>
      <c r="B20" s="68"/>
      <c r="C20" s="68"/>
      <c r="D20" s="3">
        <v>2605851.6800000002</v>
      </c>
      <c r="E20" s="3">
        <v>424128.42</v>
      </c>
      <c r="F20" s="3">
        <v>2181723.2599999998</v>
      </c>
      <c r="G20" s="4"/>
      <c r="H20" s="4"/>
      <c r="I20" s="3">
        <v>5096602.8912944002</v>
      </c>
      <c r="J20" s="3">
        <v>829523.08768859995</v>
      </c>
      <c r="K20" s="3">
        <v>4267079.8036057996</v>
      </c>
      <c r="L20" s="4"/>
      <c r="M20" s="5"/>
    </row>
    <row r="21" spans="1:13" x14ac:dyDescent="0.25">
      <c r="A21" s="67" t="s">
        <v>12</v>
      </c>
      <c r="B21" s="68"/>
      <c r="C21" s="68"/>
      <c r="D21" s="3">
        <v>825001.74</v>
      </c>
      <c r="E21" s="3">
        <v>825001.74</v>
      </c>
      <c r="F21" s="4"/>
      <c r="G21" s="4"/>
      <c r="H21" s="4"/>
      <c r="I21" s="3">
        <v>1384557.5201515199</v>
      </c>
      <c r="J21" s="3">
        <v>1384557.5201515199</v>
      </c>
      <c r="K21" s="4"/>
      <c r="L21" s="4"/>
      <c r="M21" s="5"/>
    </row>
    <row r="22" spans="1:13" x14ac:dyDescent="0.25">
      <c r="A22" s="1" t="s">
        <v>13</v>
      </c>
      <c r="B22" s="1" t="s">
        <v>7</v>
      </c>
      <c r="C22" s="2" t="s">
        <v>5</v>
      </c>
      <c r="D22" s="6">
        <v>2605851.6800000002</v>
      </c>
      <c r="E22" s="7">
        <v>424128.42</v>
      </c>
      <c r="F22" s="7">
        <v>2181723.2599999998</v>
      </c>
      <c r="G22" s="8"/>
      <c r="H22" s="8"/>
      <c r="I22" s="6">
        <v>5096602.8912944002</v>
      </c>
      <c r="J22" s="7">
        <v>829523.08768859995</v>
      </c>
      <c r="K22" s="7">
        <v>4267079.8036057996</v>
      </c>
      <c r="L22" s="8"/>
      <c r="M22" s="9"/>
    </row>
    <row r="23" spans="1:13" x14ac:dyDescent="0.25">
      <c r="A23" s="1" t="s">
        <v>13</v>
      </c>
      <c r="B23" s="1" t="s">
        <v>7</v>
      </c>
      <c r="C23" s="2" t="s">
        <v>12</v>
      </c>
      <c r="D23" s="6">
        <v>825001.74</v>
      </c>
      <c r="E23" s="7">
        <v>825001.74</v>
      </c>
      <c r="F23" s="8"/>
      <c r="G23" s="8"/>
      <c r="H23" s="8"/>
      <c r="I23" s="6">
        <v>1384557.5201515199</v>
      </c>
      <c r="J23" s="7">
        <v>1384557.5201515199</v>
      </c>
      <c r="K23" s="8"/>
      <c r="L23" s="8"/>
      <c r="M23" s="9"/>
    </row>
    <row r="24" spans="1:13" x14ac:dyDescent="0.25">
      <c r="A24" s="64" t="s">
        <v>14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6"/>
    </row>
    <row r="25" spans="1:13" x14ac:dyDescent="0.25">
      <c r="A25" s="67" t="s">
        <v>15</v>
      </c>
      <c r="B25" s="68"/>
      <c r="C25" s="68"/>
      <c r="D25" s="3">
        <v>329436.19</v>
      </c>
      <c r="E25" s="3">
        <v>129026.99</v>
      </c>
      <c r="F25" s="3">
        <v>200409.2</v>
      </c>
      <c r="G25" s="4"/>
      <c r="H25" s="4"/>
      <c r="I25" s="3">
        <v>86648.965566180006</v>
      </c>
      <c r="J25" s="3">
        <v>33936.936963779997</v>
      </c>
      <c r="K25" s="3">
        <v>52712.028602400002</v>
      </c>
      <c r="L25" s="4"/>
      <c r="M25" s="5"/>
    </row>
    <row r="26" spans="1:13" x14ac:dyDescent="0.25">
      <c r="A26" s="1" t="s">
        <v>16</v>
      </c>
      <c r="B26" s="1" t="s">
        <v>7</v>
      </c>
      <c r="C26" s="2" t="s">
        <v>15</v>
      </c>
      <c r="D26" s="6">
        <v>329436.19</v>
      </c>
      <c r="E26" s="7">
        <v>129026.99</v>
      </c>
      <c r="F26" s="7">
        <v>200409.2</v>
      </c>
      <c r="G26" s="8"/>
      <c r="H26" s="8"/>
      <c r="I26" s="6">
        <v>86648.965566180006</v>
      </c>
      <c r="J26" s="7">
        <v>33936.936963779997</v>
      </c>
      <c r="K26" s="7">
        <v>52712.028602400002</v>
      </c>
      <c r="L26" s="8"/>
      <c r="M26" s="9"/>
    </row>
    <row r="27" spans="1:13" x14ac:dyDescent="0.25">
      <c r="A27" s="64" t="s">
        <v>17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6"/>
    </row>
    <row r="28" spans="1:13" x14ac:dyDescent="0.25">
      <c r="A28" s="67" t="s">
        <v>5</v>
      </c>
      <c r="B28" s="68"/>
      <c r="C28" s="68"/>
      <c r="D28" s="3">
        <v>16488.46</v>
      </c>
      <c r="E28" s="3">
        <v>2049.27</v>
      </c>
      <c r="F28" s="3">
        <v>14439.19</v>
      </c>
      <c r="G28" s="4"/>
      <c r="H28" s="4"/>
      <c r="I28" s="3">
        <v>32248.624721799999</v>
      </c>
      <c r="J28" s="3">
        <v>4008.0237440999999</v>
      </c>
      <c r="K28" s="3">
        <v>28240.6009777</v>
      </c>
      <c r="L28" s="4"/>
      <c r="M28" s="5"/>
    </row>
    <row r="29" spans="1:13" x14ac:dyDescent="0.25">
      <c r="A29" s="67" t="s">
        <v>12</v>
      </c>
      <c r="B29" s="68"/>
      <c r="C29" s="68"/>
      <c r="D29" s="3">
        <v>21566.75</v>
      </c>
      <c r="E29" s="3">
        <v>19966.71</v>
      </c>
      <c r="F29" s="3">
        <v>1600.04</v>
      </c>
      <c r="G29" s="4"/>
      <c r="H29" s="4"/>
      <c r="I29" s="3">
        <v>36194.355054</v>
      </c>
      <c r="J29" s="3">
        <v>33509.091124079998</v>
      </c>
      <c r="K29" s="3">
        <v>2685.26392992</v>
      </c>
      <c r="L29" s="4"/>
      <c r="M29" s="5"/>
    </row>
    <row r="30" spans="1:13" x14ac:dyDescent="0.25">
      <c r="A30" s="69" t="s">
        <v>18</v>
      </c>
      <c r="B30" s="1" t="s">
        <v>7</v>
      </c>
      <c r="C30" s="2" t="s">
        <v>5</v>
      </c>
      <c r="D30" s="6">
        <v>12380.55</v>
      </c>
      <c r="E30" s="8"/>
      <c r="F30" s="7">
        <v>12380.55</v>
      </c>
      <c r="G30" s="8"/>
      <c r="H30" s="8"/>
      <c r="I30" s="6">
        <v>24214.2511065</v>
      </c>
      <c r="J30" s="8"/>
      <c r="K30" s="7">
        <v>24214.2511065</v>
      </c>
      <c r="L30" s="8"/>
      <c r="M30" s="9"/>
    </row>
    <row r="31" spans="1:13" x14ac:dyDescent="0.25">
      <c r="A31" s="70"/>
      <c r="B31" s="1" t="s">
        <v>19</v>
      </c>
      <c r="C31" s="2" t="s">
        <v>5</v>
      </c>
      <c r="D31" s="6">
        <v>4107.91</v>
      </c>
      <c r="E31" s="7">
        <v>2049.27</v>
      </c>
      <c r="F31" s="7">
        <v>2058.64</v>
      </c>
      <c r="G31" s="8"/>
      <c r="H31" s="8"/>
      <c r="I31" s="6">
        <v>8034.3736153</v>
      </c>
      <c r="J31" s="7">
        <v>4008.0237440999999</v>
      </c>
      <c r="K31" s="7">
        <v>4026.3498712000001</v>
      </c>
      <c r="L31" s="8"/>
      <c r="M31" s="9"/>
    </row>
    <row r="32" spans="1:13" x14ac:dyDescent="0.25">
      <c r="A32" s="1" t="s">
        <v>18</v>
      </c>
      <c r="B32" s="1" t="s">
        <v>7</v>
      </c>
      <c r="C32" s="2" t="s">
        <v>12</v>
      </c>
      <c r="D32" s="6">
        <v>21566.75</v>
      </c>
      <c r="E32" s="7">
        <v>19966.71</v>
      </c>
      <c r="F32" s="7">
        <v>1600.04</v>
      </c>
      <c r="G32" s="8"/>
      <c r="H32" s="8"/>
      <c r="I32" s="6">
        <v>36194.355054</v>
      </c>
      <c r="J32" s="7">
        <v>33509.091124079998</v>
      </c>
      <c r="K32" s="7">
        <v>2685.26392992</v>
      </c>
      <c r="L32" s="8"/>
      <c r="M32" s="9"/>
    </row>
    <row r="33" spans="1:13" x14ac:dyDescent="0.25">
      <c r="A33" s="64" t="s">
        <v>20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6"/>
    </row>
    <row r="34" spans="1:13" x14ac:dyDescent="0.25">
      <c r="A34" s="67" t="s">
        <v>5</v>
      </c>
      <c r="B34" s="68"/>
      <c r="C34" s="68"/>
      <c r="D34" s="3">
        <v>115028248.84</v>
      </c>
      <c r="E34" s="3">
        <v>77042470.230000004</v>
      </c>
      <c r="F34" s="3">
        <v>37985778.609999999</v>
      </c>
      <c r="G34" s="4"/>
      <c r="H34" s="4"/>
      <c r="I34" s="3">
        <v>224975699.92873701</v>
      </c>
      <c r="J34" s="3">
        <v>150681974.549941</v>
      </c>
      <c r="K34" s="3">
        <v>74293725.378796294</v>
      </c>
      <c r="L34" s="4"/>
      <c r="M34" s="5"/>
    </row>
    <row r="35" spans="1:13" x14ac:dyDescent="0.25">
      <c r="A35" s="67" t="s">
        <v>12</v>
      </c>
      <c r="B35" s="68"/>
      <c r="C35" s="68"/>
      <c r="D35" s="3">
        <v>10849405.16</v>
      </c>
      <c r="E35" s="3">
        <v>10849405.16</v>
      </c>
      <c r="F35" s="4"/>
      <c r="G35" s="4"/>
      <c r="H35" s="4"/>
      <c r="I35" s="3">
        <v>18207992.5109597</v>
      </c>
      <c r="J35" s="3">
        <v>18207992.5109597</v>
      </c>
      <c r="K35" s="4"/>
      <c r="L35" s="4"/>
      <c r="M35" s="5"/>
    </row>
    <row r="36" spans="1:13" x14ac:dyDescent="0.25">
      <c r="A36" s="1" t="s">
        <v>21</v>
      </c>
      <c r="B36" s="1" t="s">
        <v>7</v>
      </c>
      <c r="C36" s="2" t="s">
        <v>5</v>
      </c>
      <c r="D36" s="6">
        <v>115028248.84</v>
      </c>
      <c r="E36" s="7">
        <v>77042470.230000004</v>
      </c>
      <c r="F36" s="7">
        <v>37985778.609999999</v>
      </c>
      <c r="G36" s="8"/>
      <c r="H36" s="8"/>
      <c r="I36" s="6">
        <v>224975699.92873701</v>
      </c>
      <c r="J36" s="7">
        <v>150681974.549941</v>
      </c>
      <c r="K36" s="7">
        <v>74293725.378796294</v>
      </c>
      <c r="L36" s="8"/>
      <c r="M36" s="9"/>
    </row>
    <row r="37" spans="1:13" x14ac:dyDescent="0.25">
      <c r="A37" s="1" t="s">
        <v>21</v>
      </c>
      <c r="B37" s="1" t="s">
        <v>7</v>
      </c>
      <c r="C37" s="2" t="s">
        <v>12</v>
      </c>
      <c r="D37" s="6">
        <v>10849405.16</v>
      </c>
      <c r="E37" s="7">
        <v>10849405.16</v>
      </c>
      <c r="F37" s="8"/>
      <c r="G37" s="8"/>
      <c r="H37" s="8"/>
      <c r="I37" s="6">
        <v>18207992.5109597</v>
      </c>
      <c r="J37" s="7">
        <v>18207992.5109597</v>
      </c>
      <c r="K37" s="8"/>
      <c r="L37" s="8"/>
      <c r="M37" s="9"/>
    </row>
    <row r="38" spans="1:13" x14ac:dyDescent="0.25">
      <c r="A38" s="64" t="s">
        <v>22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6"/>
    </row>
    <row r="39" spans="1:13" x14ac:dyDescent="0.25">
      <c r="A39" s="67" t="s">
        <v>5</v>
      </c>
      <c r="B39" s="68"/>
      <c r="C39" s="68"/>
      <c r="D39" s="3">
        <v>12191773.800000001</v>
      </c>
      <c r="E39" s="3">
        <v>5184369.95</v>
      </c>
      <c r="F39" s="3">
        <v>7007403.8499999996</v>
      </c>
      <c r="G39" s="4"/>
      <c r="H39" s="4"/>
      <c r="I39" s="3">
        <v>23845036.951253999</v>
      </c>
      <c r="J39" s="3">
        <v>10139746.2793085</v>
      </c>
      <c r="K39" s="3">
        <v>13705290.671945499</v>
      </c>
      <c r="L39" s="4"/>
      <c r="M39" s="5"/>
    </row>
    <row r="40" spans="1:13" x14ac:dyDescent="0.25">
      <c r="A40" s="67" t="s">
        <v>12</v>
      </c>
      <c r="B40" s="68"/>
      <c r="C40" s="68"/>
      <c r="D40" s="3">
        <v>18659737.84</v>
      </c>
      <c r="E40" s="3">
        <v>14702973.26</v>
      </c>
      <c r="F40" s="3">
        <v>3956764.58</v>
      </c>
      <c r="G40" s="4"/>
      <c r="H40" s="4"/>
      <c r="I40" s="3">
        <v>31315667.710504301</v>
      </c>
      <c r="J40" s="3">
        <v>24675235.467648499</v>
      </c>
      <c r="K40" s="3">
        <v>6640432.2428558404</v>
      </c>
      <c r="L40" s="4"/>
      <c r="M40" s="5"/>
    </row>
    <row r="41" spans="1:13" x14ac:dyDescent="0.25">
      <c r="A41" s="1" t="s">
        <v>23</v>
      </c>
      <c r="B41" s="1" t="s">
        <v>7</v>
      </c>
      <c r="C41" s="2" t="s">
        <v>5</v>
      </c>
      <c r="D41" s="6">
        <v>12191773.800000001</v>
      </c>
      <c r="E41" s="7">
        <v>5184369.95</v>
      </c>
      <c r="F41" s="7">
        <v>7007403.8499999996</v>
      </c>
      <c r="G41" s="8"/>
      <c r="H41" s="8"/>
      <c r="I41" s="6">
        <v>23845036.951253999</v>
      </c>
      <c r="J41" s="7">
        <v>10139746.2793085</v>
      </c>
      <c r="K41" s="7">
        <v>13705290.671945499</v>
      </c>
      <c r="L41" s="8"/>
      <c r="M41" s="9"/>
    </row>
    <row r="42" spans="1:13" x14ac:dyDescent="0.25">
      <c r="A42" s="1" t="s">
        <v>23</v>
      </c>
      <c r="B42" s="1" t="s">
        <v>7</v>
      </c>
      <c r="C42" s="2" t="s">
        <v>12</v>
      </c>
      <c r="D42" s="6">
        <v>18659737.84</v>
      </c>
      <c r="E42" s="7">
        <v>14702973.26</v>
      </c>
      <c r="F42" s="7">
        <v>3956764.58</v>
      </c>
      <c r="G42" s="8"/>
      <c r="H42" s="8"/>
      <c r="I42" s="6">
        <v>31315667.710504301</v>
      </c>
      <c r="J42" s="7">
        <v>24675235.467648499</v>
      </c>
      <c r="K42" s="7">
        <v>6640432.2428558404</v>
      </c>
      <c r="L42" s="8"/>
      <c r="M42" s="9"/>
    </row>
    <row r="43" spans="1:13" x14ac:dyDescent="0.25">
      <c r="A43" s="64" t="s">
        <v>24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</row>
    <row r="44" spans="1:13" x14ac:dyDescent="0.25">
      <c r="A44" s="67" t="s">
        <v>12</v>
      </c>
      <c r="B44" s="68"/>
      <c r="C44" s="68"/>
      <c r="D44" s="3">
        <v>18756739.350000001</v>
      </c>
      <c r="E44" s="3">
        <v>18756739.350000001</v>
      </c>
      <c r="F44" s="4"/>
      <c r="G44" s="4"/>
      <c r="H44" s="4"/>
      <c r="I44" s="3">
        <v>31478460.3006588</v>
      </c>
      <c r="J44" s="3">
        <v>31478460.3006588</v>
      </c>
      <c r="K44" s="4"/>
      <c r="L44" s="4"/>
      <c r="M44" s="5"/>
    </row>
    <row r="45" spans="1:13" x14ac:dyDescent="0.25">
      <c r="A45" s="1" t="s">
        <v>25</v>
      </c>
      <c r="B45" s="1" t="s">
        <v>7</v>
      </c>
      <c r="C45" s="2" t="s">
        <v>12</v>
      </c>
      <c r="D45" s="6">
        <v>18756739.350000001</v>
      </c>
      <c r="E45" s="7">
        <v>18756739.350000001</v>
      </c>
      <c r="F45" s="8"/>
      <c r="G45" s="8"/>
      <c r="H45" s="8"/>
      <c r="I45" s="6">
        <v>31478460.3006588</v>
      </c>
      <c r="J45" s="7">
        <v>31478460.3006588</v>
      </c>
      <c r="K45" s="8"/>
      <c r="L45" s="8"/>
      <c r="M45" s="9"/>
    </row>
    <row r="46" spans="1:13" x14ac:dyDescent="0.25">
      <c r="A46" s="64" t="s">
        <v>26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6"/>
    </row>
    <row r="47" spans="1:13" x14ac:dyDescent="0.25">
      <c r="A47" s="67" t="s">
        <v>27</v>
      </c>
      <c r="B47" s="68"/>
      <c r="C47" s="68"/>
      <c r="D47" s="3">
        <v>386651.69</v>
      </c>
      <c r="E47" s="3">
        <v>379672.63</v>
      </c>
      <c r="F47" s="3">
        <v>6979.06</v>
      </c>
      <c r="G47" s="4"/>
      <c r="H47" s="4"/>
      <c r="I47" s="3">
        <v>511204.57220308</v>
      </c>
      <c r="J47" s="3">
        <v>501977.33364715998</v>
      </c>
      <c r="K47" s="3">
        <v>9227.2385559199993</v>
      </c>
      <c r="L47" s="4"/>
      <c r="M47" s="5"/>
    </row>
    <row r="48" spans="1:13" x14ac:dyDescent="0.25">
      <c r="A48" s="1" t="s">
        <v>28</v>
      </c>
      <c r="B48" s="1" t="s">
        <v>7</v>
      </c>
      <c r="C48" s="2" t="s">
        <v>27</v>
      </c>
      <c r="D48" s="6">
        <v>386651.69</v>
      </c>
      <c r="E48" s="7">
        <v>379672.63</v>
      </c>
      <c r="F48" s="7">
        <v>6979.06</v>
      </c>
      <c r="G48" s="8"/>
      <c r="H48" s="8"/>
      <c r="I48" s="6">
        <v>511204.57220308</v>
      </c>
      <c r="J48" s="7">
        <v>501977.33364715998</v>
      </c>
      <c r="K48" s="7">
        <v>9227.2385559199993</v>
      </c>
      <c r="L48" s="8"/>
      <c r="M48" s="9"/>
    </row>
    <row r="49" spans="1:13" x14ac:dyDescent="0.25">
      <c r="A49" s="64" t="s">
        <v>29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6"/>
    </row>
    <row r="50" spans="1:13" x14ac:dyDescent="0.25">
      <c r="A50" s="67" t="s">
        <v>5</v>
      </c>
      <c r="B50" s="68"/>
      <c r="C50" s="68"/>
      <c r="D50" s="3">
        <v>7629957.1500000004</v>
      </c>
      <c r="E50" s="3">
        <v>5463405.4800000004</v>
      </c>
      <c r="F50" s="3">
        <v>2166551.67</v>
      </c>
      <c r="G50" s="4"/>
      <c r="H50" s="4"/>
      <c r="I50" s="3">
        <v>14922899.0926845</v>
      </c>
      <c r="J50" s="3">
        <v>10685492.339948401</v>
      </c>
      <c r="K50" s="3">
        <v>4237406.7527361</v>
      </c>
      <c r="L50" s="4"/>
      <c r="M50" s="5"/>
    </row>
    <row r="51" spans="1:13" x14ac:dyDescent="0.25">
      <c r="A51" s="69" t="s">
        <v>30</v>
      </c>
      <c r="B51" s="1" t="s">
        <v>7</v>
      </c>
      <c r="C51" s="2" t="s">
        <v>5</v>
      </c>
      <c r="D51" s="6">
        <v>7567946.3099999996</v>
      </c>
      <c r="E51" s="7">
        <v>5401394.6399999997</v>
      </c>
      <c r="F51" s="7">
        <v>2166551.67</v>
      </c>
      <c r="G51" s="8"/>
      <c r="H51" s="8"/>
      <c r="I51" s="6">
        <v>14801616.4314873</v>
      </c>
      <c r="J51" s="7">
        <v>10564209.6787512</v>
      </c>
      <c r="K51" s="7">
        <v>4237406.7527361</v>
      </c>
      <c r="L51" s="8"/>
      <c r="M51" s="9"/>
    </row>
    <row r="52" spans="1:13" x14ac:dyDescent="0.25">
      <c r="A52" s="70"/>
      <c r="B52" s="1" t="s">
        <v>19</v>
      </c>
      <c r="C52" s="2" t="s">
        <v>5</v>
      </c>
      <c r="D52" s="6">
        <v>62010.84</v>
      </c>
      <c r="E52" s="7">
        <v>62010.84</v>
      </c>
      <c r="F52" s="8"/>
      <c r="G52" s="8"/>
      <c r="H52" s="8"/>
      <c r="I52" s="6">
        <v>121282.6611972</v>
      </c>
      <c r="J52" s="7">
        <v>121282.6611972</v>
      </c>
      <c r="K52" s="8"/>
      <c r="L52" s="8"/>
      <c r="M52" s="9"/>
    </row>
    <row r="53" spans="1:13" x14ac:dyDescent="0.25">
      <c r="A53" s="70"/>
      <c r="B53" s="1" t="s">
        <v>31</v>
      </c>
      <c r="C53" s="2" t="s">
        <v>5</v>
      </c>
      <c r="D53" s="6">
        <v>0</v>
      </c>
      <c r="E53" s="7">
        <v>0</v>
      </c>
      <c r="F53" s="7">
        <v>0</v>
      </c>
      <c r="G53" s="8"/>
      <c r="H53" s="8"/>
      <c r="I53" s="6">
        <v>0</v>
      </c>
      <c r="J53" s="7">
        <v>0</v>
      </c>
      <c r="K53" s="7">
        <v>0</v>
      </c>
      <c r="L53" s="8"/>
      <c r="M53" s="9"/>
    </row>
    <row r="54" spans="1:13" x14ac:dyDescent="0.25">
      <c r="A54" s="70"/>
      <c r="B54" s="1" t="s">
        <v>32</v>
      </c>
      <c r="C54" s="2" t="s">
        <v>5</v>
      </c>
      <c r="D54" s="6">
        <v>0</v>
      </c>
      <c r="E54" s="7">
        <v>0</v>
      </c>
      <c r="F54" s="7">
        <v>0</v>
      </c>
      <c r="G54" s="8"/>
      <c r="H54" s="8"/>
      <c r="I54" s="6">
        <v>0</v>
      </c>
      <c r="J54" s="7">
        <v>0</v>
      </c>
      <c r="K54" s="7">
        <v>0</v>
      </c>
      <c r="L54" s="8"/>
      <c r="M54" s="9"/>
    </row>
    <row r="55" spans="1:13" x14ac:dyDescent="0.25">
      <c r="A55" s="70"/>
      <c r="B55" s="1" t="s">
        <v>33</v>
      </c>
      <c r="C55" s="2" t="s">
        <v>5</v>
      </c>
      <c r="D55" s="6">
        <v>0</v>
      </c>
      <c r="E55" s="7">
        <v>0</v>
      </c>
      <c r="F55" s="7">
        <v>0</v>
      </c>
      <c r="G55" s="8"/>
      <c r="H55" s="8"/>
      <c r="I55" s="6">
        <v>0</v>
      </c>
      <c r="J55" s="7">
        <v>0</v>
      </c>
      <c r="K55" s="7">
        <v>0</v>
      </c>
      <c r="L55" s="8"/>
      <c r="M55" s="9"/>
    </row>
    <row r="56" spans="1:13" x14ac:dyDescent="0.25">
      <c r="A56" s="64" t="s">
        <v>34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6"/>
    </row>
    <row r="57" spans="1:13" x14ac:dyDescent="0.25">
      <c r="A57" s="67" t="s">
        <v>12</v>
      </c>
      <c r="B57" s="68"/>
      <c r="C57" s="68"/>
      <c r="D57" s="3">
        <v>3361286.01</v>
      </c>
      <c r="E57" s="3">
        <v>2638059.19</v>
      </c>
      <c r="F57" s="3">
        <v>723226.82</v>
      </c>
      <c r="G57" s="4"/>
      <c r="H57" s="4"/>
      <c r="I57" s="3">
        <v>5641071.52371048</v>
      </c>
      <c r="J57" s="3">
        <v>4427317.5594991203</v>
      </c>
      <c r="K57" s="3">
        <v>1213753.9642113601</v>
      </c>
      <c r="L57" s="4"/>
      <c r="M57" s="5"/>
    </row>
    <row r="58" spans="1:13" x14ac:dyDescent="0.25">
      <c r="A58" s="69" t="s">
        <v>35</v>
      </c>
      <c r="B58" s="1" t="s">
        <v>7</v>
      </c>
      <c r="C58" s="2" t="s">
        <v>12</v>
      </c>
      <c r="D58" s="6">
        <v>3353621.38</v>
      </c>
      <c r="E58" s="7">
        <v>2638059.19</v>
      </c>
      <c r="F58" s="7">
        <v>715562.19</v>
      </c>
      <c r="G58" s="8"/>
      <c r="H58" s="8"/>
      <c r="I58" s="6">
        <v>5628208.3737422395</v>
      </c>
      <c r="J58" s="7">
        <v>4427317.5594991203</v>
      </c>
      <c r="K58" s="7">
        <v>1200890.8142431199</v>
      </c>
      <c r="L58" s="8"/>
      <c r="M58" s="9"/>
    </row>
    <row r="59" spans="1:13" x14ac:dyDescent="0.25">
      <c r="A59" s="70"/>
      <c r="B59" s="1" t="s">
        <v>19</v>
      </c>
      <c r="C59" s="2" t="s">
        <v>12</v>
      </c>
      <c r="D59" s="6">
        <v>7664.63</v>
      </c>
      <c r="E59" s="8"/>
      <c r="F59" s="7">
        <v>7664.63</v>
      </c>
      <c r="G59" s="8"/>
      <c r="H59" s="8"/>
      <c r="I59" s="6">
        <v>12863.149968240001</v>
      </c>
      <c r="J59" s="8"/>
      <c r="K59" s="7">
        <v>12863.149968240001</v>
      </c>
      <c r="L59" s="8"/>
      <c r="M59" s="9"/>
    </row>
    <row r="60" spans="1:13" x14ac:dyDescent="0.25">
      <c r="A60" s="64" t="s">
        <v>36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6"/>
    </row>
    <row r="61" spans="1:13" x14ac:dyDescent="0.25">
      <c r="A61" s="67" t="s">
        <v>37</v>
      </c>
      <c r="B61" s="68"/>
      <c r="C61" s="68"/>
      <c r="D61" s="3">
        <v>28034.43</v>
      </c>
      <c r="E61" s="3">
        <v>28034.43</v>
      </c>
      <c r="F61" s="4"/>
      <c r="G61" s="4"/>
      <c r="H61" s="4"/>
      <c r="I61" s="3">
        <v>63429.74814738</v>
      </c>
      <c r="J61" s="3">
        <v>63429.74814738</v>
      </c>
      <c r="K61" s="4"/>
      <c r="L61" s="4"/>
      <c r="M61" s="5"/>
    </row>
    <row r="62" spans="1:13" x14ac:dyDescent="0.25">
      <c r="A62" s="67" t="s">
        <v>12</v>
      </c>
      <c r="B62" s="68"/>
      <c r="C62" s="68"/>
      <c r="D62" s="3">
        <v>142667.60999999999</v>
      </c>
      <c r="E62" s="3">
        <v>142667.60999999999</v>
      </c>
      <c r="F62" s="4"/>
      <c r="G62" s="4"/>
      <c r="H62" s="4"/>
      <c r="I62" s="3">
        <v>239431.63114727999</v>
      </c>
      <c r="J62" s="3">
        <v>239431.63114727999</v>
      </c>
      <c r="K62" s="4"/>
      <c r="L62" s="4"/>
      <c r="M62" s="5"/>
    </row>
    <row r="63" spans="1:13" x14ac:dyDescent="0.25">
      <c r="A63" s="1" t="s">
        <v>38</v>
      </c>
      <c r="B63" s="1" t="s">
        <v>7</v>
      </c>
      <c r="C63" s="2" t="s">
        <v>37</v>
      </c>
      <c r="D63" s="6">
        <v>28034.43</v>
      </c>
      <c r="E63" s="7">
        <v>28034.43</v>
      </c>
      <c r="F63" s="8"/>
      <c r="G63" s="8"/>
      <c r="H63" s="8"/>
      <c r="I63" s="6">
        <v>63429.74814738</v>
      </c>
      <c r="J63" s="7">
        <v>63429.74814738</v>
      </c>
      <c r="K63" s="8"/>
      <c r="L63" s="8"/>
      <c r="M63" s="9"/>
    </row>
    <row r="64" spans="1:13" x14ac:dyDescent="0.25">
      <c r="A64" s="1" t="s">
        <v>38</v>
      </c>
      <c r="B64" s="1" t="s">
        <v>7</v>
      </c>
      <c r="C64" s="2" t="s">
        <v>12</v>
      </c>
      <c r="D64" s="6">
        <v>142667.60999999999</v>
      </c>
      <c r="E64" s="7">
        <v>142667.60999999999</v>
      </c>
      <c r="F64" s="8"/>
      <c r="G64" s="8"/>
      <c r="H64" s="8"/>
      <c r="I64" s="6">
        <v>239431.63114727999</v>
      </c>
      <c r="J64" s="7">
        <v>239431.63114727999</v>
      </c>
      <c r="K64" s="8"/>
      <c r="L64" s="8"/>
      <c r="M64" s="9"/>
    </row>
    <row r="65" spans="1:13" x14ac:dyDescent="0.25">
      <c r="A65" s="64" t="s">
        <v>39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6"/>
    </row>
    <row r="66" spans="1:13" x14ac:dyDescent="0.25">
      <c r="A66" s="67" t="s">
        <v>12</v>
      </c>
      <c r="B66" s="68"/>
      <c r="C66" s="68"/>
      <c r="D66" s="3">
        <v>164838.49</v>
      </c>
      <c r="E66" s="3">
        <v>164838.49</v>
      </c>
      <c r="F66" s="4"/>
      <c r="G66" s="4"/>
      <c r="H66" s="4"/>
      <c r="I66" s="3">
        <v>276639.86616551998</v>
      </c>
      <c r="J66" s="3">
        <v>276639.86616551998</v>
      </c>
      <c r="K66" s="4"/>
      <c r="L66" s="4"/>
      <c r="M66" s="5"/>
    </row>
    <row r="67" spans="1:13" x14ac:dyDescent="0.25">
      <c r="A67" s="1" t="s">
        <v>40</v>
      </c>
      <c r="B67" s="1" t="s">
        <v>7</v>
      </c>
      <c r="C67" s="2" t="s">
        <v>12</v>
      </c>
      <c r="D67" s="6">
        <v>164838.49</v>
      </c>
      <c r="E67" s="7">
        <v>164838.49</v>
      </c>
      <c r="F67" s="8"/>
      <c r="G67" s="8"/>
      <c r="H67" s="8"/>
      <c r="I67" s="6">
        <v>276639.86616551998</v>
      </c>
      <c r="J67" s="7">
        <v>276639.86616551998</v>
      </c>
      <c r="K67" s="8"/>
      <c r="L67" s="8"/>
      <c r="M67" s="9"/>
    </row>
    <row r="68" spans="1:13" x14ac:dyDescent="0.25">
      <c r="A68" s="64" t="s">
        <v>41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6"/>
    </row>
    <row r="69" spans="1:13" x14ac:dyDescent="0.25">
      <c r="A69" s="67" t="s">
        <v>5</v>
      </c>
      <c r="B69" s="68"/>
      <c r="C69" s="68"/>
      <c r="D69" s="3">
        <v>44591.360000000001</v>
      </c>
      <c r="E69" s="4"/>
      <c r="F69" s="3">
        <v>44591.360000000001</v>
      </c>
      <c r="G69" s="4"/>
      <c r="H69" s="4"/>
      <c r="I69" s="3">
        <v>87213.119628800006</v>
      </c>
      <c r="J69" s="4"/>
      <c r="K69" s="3">
        <v>87213.119628800006</v>
      </c>
      <c r="L69" s="4"/>
      <c r="M69" s="5"/>
    </row>
    <row r="70" spans="1:13" x14ac:dyDescent="0.25">
      <c r="A70" s="67" t="s">
        <v>42</v>
      </c>
      <c r="B70" s="68"/>
      <c r="C70" s="68"/>
      <c r="D70" s="3">
        <v>604343.81000000006</v>
      </c>
      <c r="E70" s="3">
        <v>301482.94</v>
      </c>
      <c r="F70" s="3">
        <v>302860.87</v>
      </c>
      <c r="G70" s="4"/>
      <c r="H70" s="4"/>
      <c r="I70" s="3">
        <v>116075.10689908</v>
      </c>
      <c r="J70" s="3">
        <v>57905.225319919999</v>
      </c>
      <c r="K70" s="3">
        <v>58169.881579159999</v>
      </c>
      <c r="L70" s="4"/>
      <c r="M70" s="5"/>
    </row>
    <row r="71" spans="1:13" x14ac:dyDescent="0.25">
      <c r="A71" s="67" t="s">
        <v>12</v>
      </c>
      <c r="B71" s="68"/>
      <c r="C71" s="68"/>
      <c r="D71" s="3">
        <v>404909.72</v>
      </c>
      <c r="E71" s="3">
        <v>379363.97</v>
      </c>
      <c r="F71" s="3">
        <v>25545.75</v>
      </c>
      <c r="G71" s="4"/>
      <c r="H71" s="4"/>
      <c r="I71" s="3">
        <v>679538.92777056003</v>
      </c>
      <c r="J71" s="3">
        <v>636666.82392455998</v>
      </c>
      <c r="K71" s="3">
        <v>42872.103845999998</v>
      </c>
      <c r="L71" s="4"/>
      <c r="M71" s="5"/>
    </row>
    <row r="72" spans="1:13" x14ac:dyDescent="0.25">
      <c r="A72" s="1" t="s">
        <v>43</v>
      </c>
      <c r="B72" s="1" t="s">
        <v>7</v>
      </c>
      <c r="C72" s="2" t="s">
        <v>5</v>
      </c>
      <c r="D72" s="6">
        <v>44591.360000000001</v>
      </c>
      <c r="E72" s="8"/>
      <c r="F72" s="7">
        <v>44591.360000000001</v>
      </c>
      <c r="G72" s="8"/>
      <c r="H72" s="8"/>
      <c r="I72" s="6">
        <v>87213.119628800006</v>
      </c>
      <c r="J72" s="8"/>
      <c r="K72" s="7">
        <v>87213.119628800006</v>
      </c>
      <c r="L72" s="8"/>
      <c r="M72" s="9"/>
    </row>
    <row r="73" spans="1:13" x14ac:dyDescent="0.25">
      <c r="A73" s="1" t="s">
        <v>43</v>
      </c>
      <c r="B73" s="1" t="s">
        <v>7</v>
      </c>
      <c r="C73" s="2" t="s">
        <v>42</v>
      </c>
      <c r="D73" s="6">
        <v>604343.81000000006</v>
      </c>
      <c r="E73" s="7">
        <v>301482.94</v>
      </c>
      <c r="F73" s="7">
        <v>302860.87</v>
      </c>
      <c r="G73" s="8"/>
      <c r="H73" s="8"/>
      <c r="I73" s="6">
        <v>116075.10689908</v>
      </c>
      <c r="J73" s="7">
        <v>57905.225319919999</v>
      </c>
      <c r="K73" s="7">
        <v>58169.881579159999</v>
      </c>
      <c r="L73" s="8"/>
      <c r="M73" s="9"/>
    </row>
    <row r="74" spans="1:13" x14ac:dyDescent="0.25">
      <c r="A74" s="1" t="s">
        <v>43</v>
      </c>
      <c r="B74" s="1" t="s">
        <v>7</v>
      </c>
      <c r="C74" s="2" t="s">
        <v>12</v>
      </c>
      <c r="D74" s="6">
        <v>404909.72</v>
      </c>
      <c r="E74" s="7">
        <v>379363.97</v>
      </c>
      <c r="F74" s="7">
        <v>25545.75</v>
      </c>
      <c r="G74" s="8"/>
      <c r="H74" s="8"/>
      <c r="I74" s="6">
        <v>679538.92777056003</v>
      </c>
      <c r="J74" s="7">
        <v>636666.82392455998</v>
      </c>
      <c r="K74" s="7">
        <v>42872.103845999998</v>
      </c>
      <c r="L74" s="8"/>
      <c r="M74" s="9"/>
    </row>
    <row r="75" spans="1:13" x14ac:dyDescent="0.25">
      <c r="A75" s="64" t="s">
        <v>44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6"/>
    </row>
    <row r="76" spans="1:13" x14ac:dyDescent="0.25">
      <c r="A76" s="67" t="s">
        <v>45</v>
      </c>
      <c r="B76" s="68"/>
      <c r="C76" s="68"/>
      <c r="D76" s="3">
        <v>21539020.719999999</v>
      </c>
      <c r="E76" s="3">
        <v>17881479.609999999</v>
      </c>
      <c r="F76" s="3">
        <v>3657541.11</v>
      </c>
      <c r="G76" s="4"/>
      <c r="H76" s="4"/>
      <c r="I76" s="3">
        <v>38901711.4784749</v>
      </c>
      <c r="J76" s="3">
        <v>32295811.849539399</v>
      </c>
      <c r="K76" s="3">
        <v>6605899.6289354404</v>
      </c>
      <c r="L76" s="4"/>
      <c r="M76" s="5"/>
    </row>
    <row r="77" spans="1:13" x14ac:dyDescent="0.25">
      <c r="A77" s="1" t="s">
        <v>46</v>
      </c>
      <c r="B77" s="1" t="s">
        <v>7</v>
      </c>
      <c r="C77" s="2" t="s">
        <v>45</v>
      </c>
      <c r="D77" s="6">
        <v>21539020.719999999</v>
      </c>
      <c r="E77" s="7">
        <v>17881479.609999999</v>
      </c>
      <c r="F77" s="7">
        <v>3657541.11</v>
      </c>
      <c r="G77" s="8"/>
      <c r="H77" s="8"/>
      <c r="I77" s="6">
        <v>38901711.4784749</v>
      </c>
      <c r="J77" s="7">
        <v>32295811.849539399</v>
      </c>
      <c r="K77" s="7">
        <v>6605899.6289354404</v>
      </c>
      <c r="L77" s="8"/>
      <c r="M77" s="9"/>
    </row>
    <row r="78" spans="1:13" x14ac:dyDescent="0.25">
      <c r="A78" s="64" t="s">
        <v>47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6"/>
    </row>
    <row r="79" spans="1:13" x14ac:dyDescent="0.25">
      <c r="A79" s="67" t="s">
        <v>48</v>
      </c>
      <c r="B79" s="68"/>
      <c r="C79" s="68"/>
      <c r="D79" s="3">
        <v>3973.9272265499999</v>
      </c>
      <c r="E79" s="3">
        <v>1928.14949032</v>
      </c>
      <c r="F79" s="3">
        <v>2045.7777362300001</v>
      </c>
      <c r="G79" s="4"/>
      <c r="H79" s="4"/>
      <c r="I79" s="3">
        <v>93761321.501205996</v>
      </c>
      <c r="J79" s="3">
        <v>45492993.1923365</v>
      </c>
      <c r="K79" s="3">
        <v>48268328.308869503</v>
      </c>
      <c r="L79" s="4"/>
      <c r="M79" s="5"/>
    </row>
    <row r="80" spans="1:13" x14ac:dyDescent="0.25">
      <c r="A80" s="67" t="s">
        <v>12</v>
      </c>
      <c r="B80" s="68"/>
      <c r="C80" s="68"/>
      <c r="D80" s="3">
        <v>61520562.579999998</v>
      </c>
      <c r="E80" s="3">
        <v>28840839.739999998</v>
      </c>
      <c r="F80" s="3">
        <v>32679722.84</v>
      </c>
      <c r="G80" s="4"/>
      <c r="H80" s="4"/>
      <c r="I80" s="3">
        <v>103246761.10876</v>
      </c>
      <c r="J80" s="3">
        <v>48402081.611975498</v>
      </c>
      <c r="K80" s="3">
        <v>54844679.4967843</v>
      </c>
      <c r="L80" s="4"/>
      <c r="M80" s="5"/>
    </row>
    <row r="81" spans="1:13" x14ac:dyDescent="0.25">
      <c r="A81" s="1" t="s">
        <v>49</v>
      </c>
      <c r="B81" s="1" t="s">
        <v>7</v>
      </c>
      <c r="C81" s="2" t="s">
        <v>48</v>
      </c>
      <c r="D81" s="6">
        <v>3973.9272265499999</v>
      </c>
      <c r="E81" s="7">
        <v>1928.14949032</v>
      </c>
      <c r="F81" s="7">
        <v>2045.7777362300001</v>
      </c>
      <c r="G81" s="8"/>
      <c r="H81" s="8"/>
      <c r="I81" s="6">
        <v>93761321.501205996</v>
      </c>
      <c r="J81" s="7">
        <v>45492993.1923365</v>
      </c>
      <c r="K81" s="7">
        <v>48268328.308869503</v>
      </c>
      <c r="L81" s="8"/>
      <c r="M81" s="9"/>
    </row>
    <row r="82" spans="1:13" x14ac:dyDescent="0.25">
      <c r="A82" s="1" t="s">
        <v>50</v>
      </c>
      <c r="B82" s="1" t="s">
        <v>7</v>
      </c>
      <c r="C82" s="2" t="s">
        <v>12</v>
      </c>
      <c r="D82" s="6">
        <v>61520562.579999998</v>
      </c>
      <c r="E82" s="7">
        <v>28840839.739999998</v>
      </c>
      <c r="F82" s="7">
        <v>32679722.84</v>
      </c>
      <c r="G82" s="8"/>
      <c r="H82" s="8"/>
      <c r="I82" s="6">
        <v>103246761.10876</v>
      </c>
      <c r="J82" s="7">
        <v>48402081.611975498</v>
      </c>
      <c r="K82" s="7">
        <v>54844679.4967843</v>
      </c>
      <c r="L82" s="8"/>
      <c r="M82" s="9"/>
    </row>
    <row r="83" spans="1:13" x14ac:dyDescent="0.25">
      <c r="A83" s="71" t="s">
        <v>51</v>
      </c>
      <c r="B83" s="72"/>
      <c r="C83" s="72"/>
      <c r="D83" s="10">
        <v>349357526.70722699</v>
      </c>
      <c r="E83" s="10">
        <v>224193318.68948999</v>
      </c>
      <c r="F83" s="10">
        <v>125164208.017736</v>
      </c>
      <c r="G83" s="4"/>
      <c r="H83" s="4"/>
      <c r="I83" s="10">
        <v>740111997.68740106</v>
      </c>
      <c r="J83" s="10">
        <v>458851157.392946</v>
      </c>
      <c r="K83" s="10">
        <v>281260840.29445499</v>
      </c>
      <c r="L83" s="4"/>
      <c r="M83" s="5"/>
    </row>
    <row r="84" spans="1:13" x14ac:dyDescent="0.25">
      <c r="A84" s="61" t="s">
        <v>52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3"/>
    </row>
    <row r="85" spans="1:13" x14ac:dyDescent="0.25">
      <c r="A85" s="64" t="s">
        <v>53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6"/>
    </row>
    <row r="86" spans="1:13" x14ac:dyDescent="0.25">
      <c r="A86" s="67" t="s">
        <v>5</v>
      </c>
      <c r="B86" s="68"/>
      <c r="C86" s="68"/>
      <c r="D86" s="3">
        <v>0</v>
      </c>
      <c r="E86" s="3">
        <v>0</v>
      </c>
      <c r="F86" s="4"/>
      <c r="G86" s="4"/>
      <c r="H86" s="4"/>
      <c r="I86" s="3">
        <v>0</v>
      </c>
      <c r="J86" s="3">
        <v>0</v>
      </c>
      <c r="K86" s="4"/>
      <c r="L86" s="4"/>
      <c r="M86" s="5"/>
    </row>
    <row r="87" spans="1:13" x14ac:dyDescent="0.25">
      <c r="A87" s="1" t="s">
        <v>54</v>
      </c>
      <c r="B87" s="1" t="s">
        <v>7</v>
      </c>
      <c r="C87" s="2" t="s">
        <v>5</v>
      </c>
      <c r="D87" s="6">
        <v>0</v>
      </c>
      <c r="E87" s="7">
        <v>0</v>
      </c>
      <c r="F87" s="8"/>
      <c r="G87" s="8"/>
      <c r="H87" s="8"/>
      <c r="I87" s="6">
        <v>0</v>
      </c>
      <c r="J87" s="7">
        <v>0</v>
      </c>
      <c r="K87" s="8"/>
      <c r="L87" s="8"/>
      <c r="M87" s="9"/>
    </row>
    <row r="88" spans="1:13" x14ac:dyDescent="0.25">
      <c r="A88" s="64" t="s">
        <v>55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6"/>
    </row>
    <row r="89" spans="1:13" x14ac:dyDescent="0.25">
      <c r="A89" s="67" t="s">
        <v>5</v>
      </c>
      <c r="B89" s="68"/>
      <c r="C89" s="68"/>
      <c r="D89" s="3">
        <v>0</v>
      </c>
      <c r="E89" s="3">
        <v>0</v>
      </c>
      <c r="F89" s="4"/>
      <c r="G89" s="4"/>
      <c r="H89" s="4"/>
      <c r="I89" s="3">
        <v>0</v>
      </c>
      <c r="J89" s="3">
        <v>0</v>
      </c>
      <c r="K89" s="4"/>
      <c r="L89" s="4"/>
      <c r="M89" s="5"/>
    </row>
    <row r="90" spans="1:13" x14ac:dyDescent="0.25">
      <c r="A90" s="1" t="s">
        <v>56</v>
      </c>
      <c r="B90" s="1" t="s">
        <v>7</v>
      </c>
      <c r="C90" s="2" t="s">
        <v>5</v>
      </c>
      <c r="D90" s="6">
        <v>0</v>
      </c>
      <c r="E90" s="7">
        <v>0</v>
      </c>
      <c r="F90" s="8"/>
      <c r="G90" s="8"/>
      <c r="H90" s="8"/>
      <c r="I90" s="6">
        <v>0</v>
      </c>
      <c r="J90" s="7">
        <v>0</v>
      </c>
      <c r="K90" s="8"/>
      <c r="L90" s="8"/>
      <c r="M90" s="9"/>
    </row>
    <row r="91" spans="1:13" x14ac:dyDescent="0.25">
      <c r="A91" s="1" t="s">
        <v>57</v>
      </c>
      <c r="B91" s="1" t="s">
        <v>7</v>
      </c>
      <c r="C91" s="2" t="s">
        <v>5</v>
      </c>
      <c r="D91" s="6">
        <v>0</v>
      </c>
      <c r="E91" s="7">
        <v>0</v>
      </c>
      <c r="F91" s="8"/>
      <c r="G91" s="8"/>
      <c r="H91" s="8"/>
      <c r="I91" s="6">
        <v>0</v>
      </c>
      <c r="J91" s="7">
        <v>0</v>
      </c>
      <c r="K91" s="8"/>
      <c r="L91" s="8"/>
      <c r="M91" s="9"/>
    </row>
    <row r="92" spans="1:13" x14ac:dyDescent="0.25">
      <c r="A92" s="1" t="s">
        <v>58</v>
      </c>
      <c r="B92" s="1" t="s">
        <v>7</v>
      </c>
      <c r="C92" s="2" t="s">
        <v>5</v>
      </c>
      <c r="D92" s="6">
        <v>0</v>
      </c>
      <c r="E92" s="7">
        <v>0</v>
      </c>
      <c r="F92" s="8"/>
      <c r="G92" s="8"/>
      <c r="H92" s="8"/>
      <c r="I92" s="6">
        <v>0</v>
      </c>
      <c r="J92" s="7">
        <v>0</v>
      </c>
      <c r="K92" s="8"/>
      <c r="L92" s="8"/>
      <c r="M92" s="9"/>
    </row>
    <row r="93" spans="1:13" x14ac:dyDescent="0.25">
      <c r="A93" s="64" t="s">
        <v>59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6"/>
    </row>
    <row r="94" spans="1:13" x14ac:dyDescent="0.25">
      <c r="A94" s="67" t="s">
        <v>5</v>
      </c>
      <c r="B94" s="68"/>
      <c r="C94" s="68"/>
      <c r="D94" s="3">
        <v>5691220.5099999998</v>
      </c>
      <c r="E94" s="3">
        <v>5193250.4000000004</v>
      </c>
      <c r="F94" s="3">
        <v>497970.11</v>
      </c>
      <c r="G94" s="4"/>
      <c r="H94" s="4"/>
      <c r="I94" s="3">
        <v>11131059.810073299</v>
      </c>
      <c r="J94" s="3">
        <v>10157114.929832</v>
      </c>
      <c r="K94" s="3">
        <v>973944.88024129998</v>
      </c>
      <c r="L94" s="4"/>
      <c r="M94" s="5"/>
    </row>
    <row r="95" spans="1:13" x14ac:dyDescent="0.25">
      <c r="A95" s="1" t="s">
        <v>60</v>
      </c>
      <c r="B95" s="1" t="s">
        <v>7</v>
      </c>
      <c r="C95" s="2" t="s">
        <v>5</v>
      </c>
      <c r="D95" s="6">
        <v>497970.11</v>
      </c>
      <c r="E95" s="8"/>
      <c r="F95" s="7">
        <v>497970.11</v>
      </c>
      <c r="G95" s="8"/>
      <c r="H95" s="8"/>
      <c r="I95" s="6">
        <v>973944.88024129998</v>
      </c>
      <c r="J95" s="8"/>
      <c r="K95" s="7">
        <v>973944.88024129998</v>
      </c>
      <c r="L95" s="8"/>
      <c r="M95" s="9"/>
    </row>
    <row r="96" spans="1:13" x14ac:dyDescent="0.25">
      <c r="A96" s="1" t="s">
        <v>61</v>
      </c>
      <c r="B96" s="1" t="s">
        <v>7</v>
      </c>
      <c r="C96" s="2" t="s">
        <v>5</v>
      </c>
      <c r="D96" s="6">
        <v>5193250.4000000004</v>
      </c>
      <c r="E96" s="7">
        <v>5193250.4000000004</v>
      </c>
      <c r="F96" s="8"/>
      <c r="G96" s="8"/>
      <c r="H96" s="8"/>
      <c r="I96" s="6">
        <v>10157114.929832</v>
      </c>
      <c r="J96" s="7">
        <v>10157114.929832</v>
      </c>
      <c r="K96" s="8"/>
      <c r="L96" s="8"/>
      <c r="M96" s="9"/>
    </row>
    <row r="97" spans="1:13" x14ac:dyDescent="0.25">
      <c r="A97" s="64" t="s">
        <v>63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6"/>
    </row>
    <row r="98" spans="1:13" x14ac:dyDescent="0.25">
      <c r="A98" s="67" t="s">
        <v>5</v>
      </c>
      <c r="B98" s="68"/>
      <c r="C98" s="68"/>
      <c r="D98" s="3">
        <v>339439916.88</v>
      </c>
      <c r="E98" s="3">
        <v>301282668.05000001</v>
      </c>
      <c r="F98" s="3">
        <v>22197573.850000001</v>
      </c>
      <c r="G98" s="3">
        <v>15959674.98</v>
      </c>
      <c r="H98" s="3">
        <v>0</v>
      </c>
      <c r="I98" s="3">
        <v>663886772.63141</v>
      </c>
      <c r="J98" s="3">
        <v>589257680.65223205</v>
      </c>
      <c r="K98" s="3">
        <v>43414680.863045499</v>
      </c>
      <c r="L98" s="3">
        <v>31214411.116133399</v>
      </c>
      <c r="M98" s="11">
        <v>0</v>
      </c>
    </row>
    <row r="99" spans="1:13" x14ac:dyDescent="0.25">
      <c r="A99" s="69" t="s">
        <v>64</v>
      </c>
      <c r="B99" s="1" t="s">
        <v>7</v>
      </c>
      <c r="C99" s="2" t="s">
        <v>5</v>
      </c>
      <c r="D99" s="6">
        <v>17722776.109999999</v>
      </c>
      <c r="E99" s="7">
        <v>17722776.109999999</v>
      </c>
      <c r="F99" s="8"/>
      <c r="G99" s="8"/>
      <c r="H99" s="8"/>
      <c r="I99" s="6">
        <v>34662737.199221298</v>
      </c>
      <c r="J99" s="7">
        <v>34662737.199221298</v>
      </c>
      <c r="K99" s="8"/>
      <c r="L99" s="8"/>
      <c r="M99" s="9"/>
    </row>
    <row r="100" spans="1:13" x14ac:dyDescent="0.25">
      <c r="A100" s="70"/>
      <c r="B100" s="1" t="s">
        <v>19</v>
      </c>
      <c r="C100" s="2" t="s">
        <v>5</v>
      </c>
      <c r="D100" s="6">
        <v>0</v>
      </c>
      <c r="E100" s="7">
        <v>0</v>
      </c>
      <c r="F100" s="8"/>
      <c r="G100" s="8"/>
      <c r="H100" s="8"/>
      <c r="I100" s="6">
        <v>0</v>
      </c>
      <c r="J100" s="7">
        <v>0</v>
      </c>
      <c r="K100" s="8"/>
      <c r="L100" s="8"/>
      <c r="M100" s="9"/>
    </row>
    <row r="101" spans="1:13" x14ac:dyDescent="0.25">
      <c r="A101" s="1" t="s">
        <v>65</v>
      </c>
      <c r="B101" s="1" t="s">
        <v>7</v>
      </c>
      <c r="C101" s="2" t="s">
        <v>5</v>
      </c>
      <c r="D101" s="6">
        <v>0</v>
      </c>
      <c r="E101" s="7">
        <v>0</v>
      </c>
      <c r="F101" s="7">
        <v>0</v>
      </c>
      <c r="G101" s="8"/>
      <c r="H101" s="8"/>
      <c r="I101" s="6">
        <v>0</v>
      </c>
      <c r="J101" s="7">
        <v>0</v>
      </c>
      <c r="K101" s="7">
        <v>0</v>
      </c>
      <c r="L101" s="8"/>
      <c r="M101" s="9"/>
    </row>
    <row r="102" spans="1:13" x14ac:dyDescent="0.25">
      <c r="A102" s="1" t="s">
        <v>66</v>
      </c>
      <c r="B102" s="1" t="s">
        <v>7</v>
      </c>
      <c r="C102" s="2" t="s">
        <v>5</v>
      </c>
      <c r="D102" s="6">
        <v>0</v>
      </c>
      <c r="E102" s="7">
        <v>0</v>
      </c>
      <c r="F102" s="7">
        <v>0</v>
      </c>
      <c r="G102" s="8"/>
      <c r="H102" s="8"/>
      <c r="I102" s="6">
        <v>0</v>
      </c>
      <c r="J102" s="7">
        <v>0</v>
      </c>
      <c r="K102" s="7">
        <v>0</v>
      </c>
      <c r="L102" s="8"/>
      <c r="M102" s="9"/>
    </row>
    <row r="103" spans="1:13" x14ac:dyDescent="0.25">
      <c r="A103" s="1" t="s">
        <v>67</v>
      </c>
      <c r="B103" s="1" t="s">
        <v>7</v>
      </c>
      <c r="C103" s="2" t="s">
        <v>5</v>
      </c>
      <c r="D103" s="6">
        <v>0</v>
      </c>
      <c r="E103" s="7">
        <v>0</v>
      </c>
      <c r="F103" s="7">
        <v>0</v>
      </c>
      <c r="G103" s="8"/>
      <c r="H103" s="8"/>
      <c r="I103" s="6">
        <v>0</v>
      </c>
      <c r="J103" s="7">
        <v>0</v>
      </c>
      <c r="K103" s="7">
        <v>0</v>
      </c>
      <c r="L103" s="8"/>
      <c r="M103" s="9"/>
    </row>
    <row r="104" spans="1:13" x14ac:dyDescent="0.25">
      <c r="A104" s="69" t="s">
        <v>68</v>
      </c>
      <c r="B104" s="1" t="s">
        <v>7</v>
      </c>
      <c r="C104" s="2" t="s">
        <v>5</v>
      </c>
      <c r="D104" s="6">
        <v>7185057.5499999998</v>
      </c>
      <c r="E104" s="7">
        <v>7185057.5499999998</v>
      </c>
      <c r="F104" s="8"/>
      <c r="G104" s="8"/>
      <c r="H104" s="8"/>
      <c r="I104" s="6">
        <v>14052751.1080165</v>
      </c>
      <c r="J104" s="7">
        <v>14052751.1080165</v>
      </c>
      <c r="K104" s="8"/>
      <c r="L104" s="8"/>
      <c r="M104" s="9"/>
    </row>
    <row r="105" spans="1:13" x14ac:dyDescent="0.25">
      <c r="A105" s="70"/>
      <c r="B105" s="1" t="s">
        <v>19</v>
      </c>
      <c r="C105" s="2" t="s">
        <v>5</v>
      </c>
      <c r="D105" s="6">
        <v>2868256.58</v>
      </c>
      <c r="E105" s="7">
        <v>2868256.58</v>
      </c>
      <c r="F105" s="8"/>
      <c r="G105" s="8"/>
      <c r="H105" s="8"/>
      <c r="I105" s="6">
        <v>5609822.2668613996</v>
      </c>
      <c r="J105" s="7">
        <v>5609822.2668613996</v>
      </c>
      <c r="K105" s="8"/>
      <c r="L105" s="8"/>
      <c r="M105" s="9"/>
    </row>
    <row r="106" spans="1:13" x14ac:dyDescent="0.25">
      <c r="A106" s="1" t="s">
        <v>69</v>
      </c>
      <c r="B106" s="1" t="s">
        <v>7</v>
      </c>
      <c r="C106" s="2" t="s">
        <v>5</v>
      </c>
      <c r="D106" s="6">
        <v>583017.01</v>
      </c>
      <c r="E106" s="8"/>
      <c r="F106" s="7">
        <v>583017.01</v>
      </c>
      <c r="G106" s="8"/>
      <c r="H106" s="8"/>
      <c r="I106" s="6">
        <v>1140282.1586682999</v>
      </c>
      <c r="J106" s="8"/>
      <c r="K106" s="7">
        <v>1140282.1586682999</v>
      </c>
      <c r="L106" s="8"/>
      <c r="M106" s="9"/>
    </row>
    <row r="107" spans="1:13" x14ac:dyDescent="0.25">
      <c r="A107" s="1" t="s">
        <v>70</v>
      </c>
      <c r="B107" s="1" t="s">
        <v>7</v>
      </c>
      <c r="C107" s="2" t="s">
        <v>5</v>
      </c>
      <c r="D107" s="6">
        <v>164777.66</v>
      </c>
      <c r="E107" s="8"/>
      <c r="F107" s="8"/>
      <c r="G107" s="7">
        <v>164777.66</v>
      </c>
      <c r="H107" s="8"/>
      <c r="I107" s="6">
        <v>322277.09075779998</v>
      </c>
      <c r="J107" s="8"/>
      <c r="K107" s="8"/>
      <c r="L107" s="7">
        <v>322277.09075779998</v>
      </c>
      <c r="M107" s="9"/>
    </row>
    <row r="108" spans="1:13" x14ac:dyDescent="0.25">
      <c r="A108" s="1" t="s">
        <v>71</v>
      </c>
      <c r="B108" s="1" t="s">
        <v>7</v>
      </c>
      <c r="C108" s="2" t="s">
        <v>5</v>
      </c>
      <c r="D108" s="6">
        <v>15794897.32</v>
      </c>
      <c r="E108" s="8"/>
      <c r="F108" s="8"/>
      <c r="G108" s="7">
        <v>15794897.32</v>
      </c>
      <c r="H108" s="8"/>
      <c r="I108" s="6">
        <v>30892134.025375601</v>
      </c>
      <c r="J108" s="8"/>
      <c r="K108" s="8"/>
      <c r="L108" s="7">
        <v>30892134.025375601</v>
      </c>
      <c r="M108" s="9"/>
    </row>
    <row r="109" spans="1:13" x14ac:dyDescent="0.25">
      <c r="A109" s="1" t="s">
        <v>72</v>
      </c>
      <c r="B109" s="1" t="s">
        <v>7</v>
      </c>
      <c r="C109" s="2" t="s">
        <v>5</v>
      </c>
      <c r="D109" s="6">
        <v>5846123.2800000003</v>
      </c>
      <c r="E109" s="8"/>
      <c r="F109" s="7">
        <v>5846123.2800000003</v>
      </c>
      <c r="G109" s="8"/>
      <c r="H109" s="8"/>
      <c r="I109" s="6">
        <v>11434023.294722401</v>
      </c>
      <c r="J109" s="8"/>
      <c r="K109" s="7">
        <v>11434023.294722401</v>
      </c>
      <c r="L109" s="8"/>
      <c r="M109" s="9"/>
    </row>
    <row r="110" spans="1:13" x14ac:dyDescent="0.25">
      <c r="A110" s="1" t="s">
        <v>73</v>
      </c>
      <c r="B110" s="1" t="s">
        <v>7</v>
      </c>
      <c r="C110" s="2" t="s">
        <v>5</v>
      </c>
      <c r="D110" s="6">
        <v>3779000.62</v>
      </c>
      <c r="E110" s="7">
        <v>3779000.62</v>
      </c>
      <c r="F110" s="8"/>
      <c r="G110" s="8"/>
      <c r="H110" s="8"/>
      <c r="I110" s="6">
        <v>7391082.7826145999</v>
      </c>
      <c r="J110" s="7">
        <v>7391082.7826145999</v>
      </c>
      <c r="K110" s="8"/>
      <c r="L110" s="8"/>
      <c r="M110" s="9"/>
    </row>
    <row r="111" spans="1:13" x14ac:dyDescent="0.25">
      <c r="A111" s="1" t="s">
        <v>74</v>
      </c>
      <c r="B111" s="1" t="s">
        <v>7</v>
      </c>
      <c r="C111" s="2" t="s">
        <v>5</v>
      </c>
      <c r="D111" s="6">
        <v>300000</v>
      </c>
      <c r="E111" s="7">
        <v>300000</v>
      </c>
      <c r="F111" s="8"/>
      <c r="G111" s="8"/>
      <c r="H111" s="8"/>
      <c r="I111" s="6">
        <v>586749</v>
      </c>
      <c r="J111" s="7">
        <v>586749</v>
      </c>
      <c r="K111" s="8"/>
      <c r="L111" s="8"/>
      <c r="M111" s="9"/>
    </row>
    <row r="112" spans="1:13" x14ac:dyDescent="0.25">
      <c r="A112" s="1" t="s">
        <v>75</v>
      </c>
      <c r="B112" s="1" t="s">
        <v>7</v>
      </c>
      <c r="C112" s="2" t="s">
        <v>5</v>
      </c>
      <c r="D112" s="6">
        <v>2952982.8</v>
      </c>
      <c r="E112" s="7">
        <v>2952982.8</v>
      </c>
      <c r="F112" s="8"/>
      <c r="G112" s="8"/>
      <c r="H112" s="8"/>
      <c r="I112" s="6">
        <v>5775532.3497240003</v>
      </c>
      <c r="J112" s="7">
        <v>5775532.3497240003</v>
      </c>
      <c r="K112" s="8"/>
      <c r="L112" s="8"/>
      <c r="M112" s="9"/>
    </row>
    <row r="113" spans="1:13" x14ac:dyDescent="0.25">
      <c r="A113" s="1" t="s">
        <v>76</v>
      </c>
      <c r="B113" s="1" t="s">
        <v>7</v>
      </c>
      <c r="C113" s="2" t="s">
        <v>5</v>
      </c>
      <c r="D113" s="6">
        <v>200000</v>
      </c>
      <c r="E113" s="7">
        <v>200000</v>
      </c>
      <c r="F113" s="8"/>
      <c r="G113" s="8"/>
      <c r="H113" s="8"/>
      <c r="I113" s="6">
        <v>391166</v>
      </c>
      <c r="J113" s="7">
        <v>391166</v>
      </c>
      <c r="K113" s="8"/>
      <c r="L113" s="8"/>
      <c r="M113" s="9"/>
    </row>
    <row r="114" spans="1:13" x14ac:dyDescent="0.25">
      <c r="A114" s="69" t="s">
        <v>77</v>
      </c>
      <c r="B114" s="1" t="s">
        <v>7</v>
      </c>
      <c r="C114" s="2" t="s">
        <v>5</v>
      </c>
      <c r="D114" s="6">
        <v>50031397.340000004</v>
      </c>
      <c r="E114" s="7">
        <v>50031397.340000004</v>
      </c>
      <c r="F114" s="8"/>
      <c r="G114" s="8"/>
      <c r="H114" s="8"/>
      <c r="I114" s="6">
        <v>97852907.859492198</v>
      </c>
      <c r="J114" s="7">
        <v>97852907.859492198</v>
      </c>
      <c r="K114" s="8"/>
      <c r="L114" s="8"/>
      <c r="M114" s="9"/>
    </row>
    <row r="115" spans="1:13" x14ac:dyDescent="0.25">
      <c r="A115" s="70"/>
      <c r="B115" s="1" t="s">
        <v>19</v>
      </c>
      <c r="C115" s="2" t="s">
        <v>5</v>
      </c>
      <c r="D115" s="6">
        <v>7894736.8200000003</v>
      </c>
      <c r="E115" s="7">
        <v>7894736.8200000003</v>
      </c>
      <c r="F115" s="8"/>
      <c r="G115" s="8"/>
      <c r="H115" s="8"/>
      <c r="I115" s="6">
        <v>15440763.1146606</v>
      </c>
      <c r="J115" s="7">
        <v>15440763.1146606</v>
      </c>
      <c r="K115" s="8"/>
      <c r="L115" s="8"/>
      <c r="M115" s="9"/>
    </row>
    <row r="116" spans="1:13" x14ac:dyDescent="0.25">
      <c r="A116" s="69" t="s">
        <v>78</v>
      </c>
      <c r="B116" s="1" t="s">
        <v>7</v>
      </c>
      <c r="C116" s="2" t="s">
        <v>5</v>
      </c>
      <c r="D116" s="6">
        <v>56672569.130000003</v>
      </c>
      <c r="E116" s="7">
        <v>56672569.130000003</v>
      </c>
      <c r="F116" s="8"/>
      <c r="G116" s="8"/>
      <c r="H116" s="8"/>
      <c r="I116" s="6">
        <v>110841910.88152801</v>
      </c>
      <c r="J116" s="7">
        <v>110841910.88152801</v>
      </c>
      <c r="K116" s="8"/>
      <c r="L116" s="8"/>
      <c r="M116" s="9"/>
    </row>
    <row r="117" spans="1:13" x14ac:dyDescent="0.25">
      <c r="A117" s="70"/>
      <c r="B117" s="1" t="s">
        <v>19</v>
      </c>
      <c r="C117" s="2" t="s">
        <v>5</v>
      </c>
      <c r="D117" s="6">
        <v>600000</v>
      </c>
      <c r="E117" s="7">
        <v>600000</v>
      </c>
      <c r="F117" s="8"/>
      <c r="G117" s="8"/>
      <c r="H117" s="8"/>
      <c r="I117" s="6">
        <v>1173498</v>
      </c>
      <c r="J117" s="7">
        <v>1173498</v>
      </c>
      <c r="K117" s="8"/>
      <c r="L117" s="8"/>
      <c r="M117" s="9"/>
    </row>
    <row r="118" spans="1:13" x14ac:dyDescent="0.25">
      <c r="A118" s="1" t="s">
        <v>79</v>
      </c>
      <c r="B118" s="1" t="s">
        <v>7</v>
      </c>
      <c r="C118" s="2" t="s">
        <v>5</v>
      </c>
      <c r="D118" s="6">
        <v>61535762.829999998</v>
      </c>
      <c r="E118" s="7">
        <v>61535762.829999998</v>
      </c>
      <c r="F118" s="8"/>
      <c r="G118" s="8"/>
      <c r="H118" s="8"/>
      <c r="I118" s="6">
        <v>120353491.015799</v>
      </c>
      <c r="J118" s="7">
        <v>120353491.015799</v>
      </c>
      <c r="K118" s="8"/>
      <c r="L118" s="8"/>
      <c r="M118" s="9"/>
    </row>
    <row r="119" spans="1:13" x14ac:dyDescent="0.25">
      <c r="A119" s="1" t="s">
        <v>80</v>
      </c>
      <c r="B119" s="1" t="s">
        <v>7</v>
      </c>
      <c r="C119" s="2" t="s">
        <v>5</v>
      </c>
      <c r="D119" s="6">
        <v>64548164.659999996</v>
      </c>
      <c r="E119" s="7">
        <v>64548164.659999996</v>
      </c>
      <c r="F119" s="8"/>
      <c r="G119" s="8"/>
      <c r="H119" s="8"/>
      <c r="I119" s="6">
        <v>126245236.886968</v>
      </c>
      <c r="J119" s="7">
        <v>126245236.886968</v>
      </c>
      <c r="K119" s="8"/>
      <c r="L119" s="8"/>
      <c r="M119" s="9"/>
    </row>
    <row r="120" spans="1:13" x14ac:dyDescent="0.25">
      <c r="A120" s="1" t="s">
        <v>81</v>
      </c>
      <c r="B120" s="1" t="s">
        <v>7</v>
      </c>
      <c r="C120" s="2" t="s">
        <v>5</v>
      </c>
      <c r="D120" s="6">
        <v>13584256.15</v>
      </c>
      <c r="E120" s="7">
        <v>600000</v>
      </c>
      <c r="F120" s="7">
        <v>12984256.15</v>
      </c>
      <c r="G120" s="8"/>
      <c r="H120" s="8"/>
      <c r="I120" s="6">
        <v>26568495.705854502</v>
      </c>
      <c r="J120" s="7">
        <v>1173498</v>
      </c>
      <c r="K120" s="7">
        <v>25394997.705854502</v>
      </c>
      <c r="L120" s="8"/>
      <c r="M120" s="9"/>
    </row>
    <row r="121" spans="1:13" x14ac:dyDescent="0.25">
      <c r="A121" s="1" t="s">
        <v>82</v>
      </c>
      <c r="B121" s="1" t="s">
        <v>7</v>
      </c>
      <c r="C121" s="2" t="s">
        <v>5</v>
      </c>
      <c r="D121" s="6">
        <v>121569.87</v>
      </c>
      <c r="E121" s="7">
        <v>121569.87</v>
      </c>
      <c r="F121" s="8"/>
      <c r="G121" s="8"/>
      <c r="H121" s="8"/>
      <c r="I121" s="6">
        <v>237769.9988421</v>
      </c>
      <c r="J121" s="7">
        <v>237769.9988421</v>
      </c>
      <c r="K121" s="8"/>
      <c r="L121" s="8"/>
      <c r="M121" s="9"/>
    </row>
    <row r="122" spans="1:13" x14ac:dyDescent="0.25">
      <c r="A122" s="1" t="s">
        <v>83</v>
      </c>
      <c r="B122" s="1" t="s">
        <v>7</v>
      </c>
      <c r="C122" s="2" t="s">
        <v>5</v>
      </c>
      <c r="D122" s="6">
        <v>6892923.1100000003</v>
      </c>
      <c r="E122" s="7">
        <v>4108745.7</v>
      </c>
      <c r="F122" s="7">
        <v>2784177.41</v>
      </c>
      <c r="G122" s="8"/>
      <c r="H122" s="8"/>
      <c r="I122" s="6">
        <v>13481385.806231299</v>
      </c>
      <c r="J122" s="7">
        <v>8036008.1024310002</v>
      </c>
      <c r="K122" s="7">
        <v>5445377.7038003001</v>
      </c>
      <c r="L122" s="8"/>
      <c r="M122" s="9"/>
    </row>
    <row r="123" spans="1:13" x14ac:dyDescent="0.25">
      <c r="A123" s="1" t="s">
        <v>84</v>
      </c>
      <c r="B123" s="1" t="s">
        <v>7</v>
      </c>
      <c r="C123" s="2" t="s">
        <v>5</v>
      </c>
      <c r="D123" s="6">
        <v>4214300.34</v>
      </c>
      <c r="E123" s="7">
        <v>4214300.34</v>
      </c>
      <c r="F123" s="8"/>
      <c r="G123" s="8"/>
      <c r="H123" s="8"/>
      <c r="I123" s="6">
        <v>8242455.0339821996</v>
      </c>
      <c r="J123" s="7">
        <v>8242455.0339821996</v>
      </c>
      <c r="K123" s="8"/>
      <c r="L123" s="8"/>
      <c r="M123" s="9"/>
    </row>
    <row r="124" spans="1:13" x14ac:dyDescent="0.25">
      <c r="A124" s="69" t="s">
        <v>85</v>
      </c>
      <c r="B124" s="1" t="s">
        <v>7</v>
      </c>
      <c r="C124" s="2" t="s">
        <v>5</v>
      </c>
      <c r="D124" s="6">
        <v>2516805.64</v>
      </c>
      <c r="E124" s="7">
        <v>2516805.64</v>
      </c>
      <c r="F124" s="8"/>
      <c r="G124" s="8"/>
      <c r="H124" s="8"/>
      <c r="I124" s="6">
        <v>4922443.9748812001</v>
      </c>
      <c r="J124" s="7">
        <v>4922443.9748812001</v>
      </c>
      <c r="K124" s="8"/>
      <c r="L124" s="8"/>
      <c r="M124" s="9"/>
    </row>
    <row r="125" spans="1:13" x14ac:dyDescent="0.25">
      <c r="A125" s="70"/>
      <c r="B125" s="1" t="s">
        <v>19</v>
      </c>
      <c r="C125" s="2" t="s">
        <v>5</v>
      </c>
      <c r="D125" s="6">
        <v>1176603.57</v>
      </c>
      <c r="E125" s="7">
        <v>1176603.57</v>
      </c>
      <c r="F125" s="8"/>
      <c r="G125" s="8"/>
      <c r="H125" s="8"/>
      <c r="I125" s="6">
        <v>2301236.5603131</v>
      </c>
      <c r="J125" s="7">
        <v>2301236.5603131</v>
      </c>
      <c r="K125" s="8"/>
      <c r="L125" s="8"/>
      <c r="M125" s="9"/>
    </row>
    <row r="126" spans="1:13" x14ac:dyDescent="0.25">
      <c r="A126" s="1" t="s">
        <v>86</v>
      </c>
      <c r="B126" s="1" t="s">
        <v>7</v>
      </c>
      <c r="C126" s="2" t="s">
        <v>5</v>
      </c>
      <c r="D126" s="6">
        <v>2029853.75</v>
      </c>
      <c r="E126" s="7">
        <v>2029853.75</v>
      </c>
      <c r="F126" s="8"/>
      <c r="G126" s="8"/>
      <c r="H126" s="8"/>
      <c r="I126" s="6">
        <v>3970048.8598624999</v>
      </c>
      <c r="J126" s="7">
        <v>3970048.8598624999</v>
      </c>
      <c r="K126" s="8"/>
      <c r="L126" s="8"/>
      <c r="M126" s="9"/>
    </row>
    <row r="127" spans="1:13" x14ac:dyDescent="0.25">
      <c r="A127" s="1" t="s">
        <v>87</v>
      </c>
      <c r="B127" s="1" t="s">
        <v>7</v>
      </c>
      <c r="C127" s="2" t="s">
        <v>5</v>
      </c>
      <c r="D127" s="6">
        <v>0</v>
      </c>
      <c r="E127" s="7">
        <v>0</v>
      </c>
      <c r="F127" s="7">
        <v>0</v>
      </c>
      <c r="G127" s="8"/>
      <c r="H127" s="8"/>
      <c r="I127" s="6">
        <v>0</v>
      </c>
      <c r="J127" s="7">
        <v>0</v>
      </c>
      <c r="K127" s="7">
        <v>0</v>
      </c>
      <c r="L127" s="8"/>
      <c r="M127" s="9"/>
    </row>
    <row r="128" spans="1:13" x14ac:dyDescent="0.25">
      <c r="A128" s="1" t="s">
        <v>88</v>
      </c>
      <c r="B128" s="1" t="s">
        <v>7</v>
      </c>
      <c r="C128" s="2" t="s">
        <v>5</v>
      </c>
      <c r="D128" s="6">
        <v>0</v>
      </c>
      <c r="E128" s="7">
        <v>0</v>
      </c>
      <c r="F128" s="7">
        <v>0</v>
      </c>
      <c r="G128" s="8"/>
      <c r="H128" s="8"/>
      <c r="I128" s="6">
        <v>0</v>
      </c>
      <c r="J128" s="7">
        <v>0</v>
      </c>
      <c r="K128" s="7">
        <v>0</v>
      </c>
      <c r="L128" s="8"/>
      <c r="M128" s="9"/>
    </row>
    <row r="129" spans="1:13" x14ac:dyDescent="0.25">
      <c r="A129" s="1" t="s">
        <v>89</v>
      </c>
      <c r="B129" s="1" t="s">
        <v>7</v>
      </c>
      <c r="C129" s="2" t="s">
        <v>5</v>
      </c>
      <c r="D129" s="6">
        <v>7654759.6100000003</v>
      </c>
      <c r="E129" s="7">
        <v>7654759.6100000003</v>
      </c>
      <c r="F129" s="8"/>
      <c r="G129" s="8"/>
      <c r="H129" s="8"/>
      <c r="I129" s="6">
        <v>14971408.4880263</v>
      </c>
      <c r="J129" s="7">
        <v>14971408.4880263</v>
      </c>
      <c r="K129" s="8"/>
      <c r="L129" s="8"/>
      <c r="M129" s="9"/>
    </row>
    <row r="130" spans="1:13" x14ac:dyDescent="0.25">
      <c r="A130" s="69" t="s">
        <v>90</v>
      </c>
      <c r="B130" s="1" t="s">
        <v>7</v>
      </c>
      <c r="C130" s="2" t="s">
        <v>5</v>
      </c>
      <c r="D130" s="6">
        <v>0</v>
      </c>
      <c r="E130" s="8"/>
      <c r="F130" s="8"/>
      <c r="G130" s="8"/>
      <c r="H130" s="7">
        <v>0</v>
      </c>
      <c r="I130" s="6">
        <v>0</v>
      </c>
      <c r="J130" s="8"/>
      <c r="K130" s="8"/>
      <c r="L130" s="8"/>
      <c r="M130" s="12">
        <v>0</v>
      </c>
    </row>
    <row r="131" spans="1:13" x14ac:dyDescent="0.25">
      <c r="A131" s="70"/>
      <c r="B131" s="1" t="s">
        <v>19</v>
      </c>
      <c r="C131" s="2" t="s">
        <v>5</v>
      </c>
      <c r="D131" s="6">
        <v>0</v>
      </c>
      <c r="E131" s="8"/>
      <c r="F131" s="8"/>
      <c r="G131" s="8"/>
      <c r="H131" s="7">
        <v>0</v>
      </c>
      <c r="I131" s="6">
        <v>0</v>
      </c>
      <c r="J131" s="8"/>
      <c r="K131" s="8"/>
      <c r="L131" s="8"/>
      <c r="M131" s="12">
        <v>0</v>
      </c>
    </row>
    <row r="132" spans="1:13" x14ac:dyDescent="0.25">
      <c r="A132" s="1" t="s">
        <v>91</v>
      </c>
      <c r="B132" s="1" t="s">
        <v>7</v>
      </c>
      <c r="C132" s="2" t="s">
        <v>5</v>
      </c>
      <c r="D132" s="6">
        <v>2569325.13</v>
      </c>
      <c r="E132" s="7">
        <v>2569325.13</v>
      </c>
      <c r="F132" s="8"/>
      <c r="G132" s="8"/>
      <c r="H132" s="8"/>
      <c r="I132" s="6">
        <v>5025163.1690079002</v>
      </c>
      <c r="J132" s="7">
        <v>5025163.1690079002</v>
      </c>
      <c r="K132" s="8"/>
      <c r="L132" s="8"/>
      <c r="M132" s="9"/>
    </row>
    <row r="133" spans="1:13" x14ac:dyDescent="0.25">
      <c r="A133" s="1" t="s">
        <v>92</v>
      </c>
      <c r="B133" s="1" t="s">
        <v>7</v>
      </c>
      <c r="C133" s="2" t="s">
        <v>5</v>
      </c>
      <c r="D133" s="6">
        <v>0</v>
      </c>
      <c r="E133" s="7">
        <v>0</v>
      </c>
      <c r="F133" s="7">
        <v>0</v>
      </c>
      <c r="G133" s="8"/>
      <c r="H133" s="8"/>
      <c r="I133" s="6">
        <v>0</v>
      </c>
      <c r="J133" s="7">
        <v>0</v>
      </c>
      <c r="K133" s="7">
        <v>0</v>
      </c>
      <c r="L133" s="8"/>
      <c r="M133" s="9"/>
    </row>
    <row r="134" spans="1:13" x14ac:dyDescent="0.25">
      <c r="A134" s="64" t="s">
        <v>93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6"/>
    </row>
    <row r="135" spans="1:13" x14ac:dyDescent="0.25">
      <c r="A135" s="67" t="s">
        <v>5</v>
      </c>
      <c r="B135" s="68"/>
      <c r="C135" s="68"/>
      <c r="D135" s="3">
        <v>1056113199.99</v>
      </c>
      <c r="E135" s="3">
        <v>524922102.55000001</v>
      </c>
      <c r="F135" s="3">
        <v>531191097.44</v>
      </c>
      <c r="G135" s="4"/>
      <c r="H135" s="4"/>
      <c r="I135" s="3">
        <v>2065577879.93644</v>
      </c>
      <c r="J135" s="3">
        <v>1026658395.8303699</v>
      </c>
      <c r="K135" s="3">
        <v>1038919484.1060801</v>
      </c>
      <c r="L135" s="4"/>
      <c r="M135" s="5"/>
    </row>
    <row r="136" spans="1:13" x14ac:dyDescent="0.25">
      <c r="A136" s="67" t="s">
        <v>12</v>
      </c>
      <c r="B136" s="68"/>
      <c r="C136" s="68"/>
      <c r="D136" s="3">
        <v>588128.98</v>
      </c>
      <c r="E136" s="3">
        <v>588128.98</v>
      </c>
      <c r="F136" s="4"/>
      <c r="G136" s="4"/>
      <c r="H136" s="4"/>
      <c r="I136" s="3">
        <v>987026.28442704002</v>
      </c>
      <c r="J136" s="3">
        <v>987026.28442704002</v>
      </c>
      <c r="K136" s="4"/>
      <c r="L136" s="4"/>
      <c r="M136" s="5"/>
    </row>
    <row r="137" spans="1:13" x14ac:dyDescent="0.25">
      <c r="A137" s="69" t="s">
        <v>94</v>
      </c>
      <c r="B137" s="1" t="s">
        <v>7</v>
      </c>
      <c r="C137" s="2" t="s">
        <v>5</v>
      </c>
      <c r="D137" s="6">
        <v>27631578.960000001</v>
      </c>
      <c r="E137" s="8"/>
      <c r="F137" s="7">
        <v>27631578.960000001</v>
      </c>
      <c r="G137" s="8"/>
      <c r="H137" s="8"/>
      <c r="I137" s="6">
        <v>54042671.077336803</v>
      </c>
      <c r="J137" s="8"/>
      <c r="K137" s="7">
        <v>54042671.077336803</v>
      </c>
      <c r="L137" s="8"/>
      <c r="M137" s="9"/>
    </row>
    <row r="138" spans="1:13" x14ac:dyDescent="0.25">
      <c r="A138" s="70"/>
      <c r="B138" s="1" t="s">
        <v>19</v>
      </c>
      <c r="C138" s="2" t="s">
        <v>5</v>
      </c>
      <c r="D138" s="6">
        <v>19473684.210000001</v>
      </c>
      <c r="E138" s="8"/>
      <c r="F138" s="7">
        <v>19473684.210000001</v>
      </c>
      <c r="G138" s="8"/>
      <c r="H138" s="8"/>
      <c r="I138" s="6">
        <v>38087215.788444303</v>
      </c>
      <c r="J138" s="8"/>
      <c r="K138" s="7">
        <v>38087215.788444303</v>
      </c>
      <c r="L138" s="8"/>
      <c r="M138" s="9"/>
    </row>
    <row r="139" spans="1:13" x14ac:dyDescent="0.25">
      <c r="A139" s="70"/>
      <c r="B139" s="1" t="s">
        <v>31</v>
      </c>
      <c r="C139" s="2" t="s">
        <v>5</v>
      </c>
      <c r="D139" s="6">
        <v>40000000</v>
      </c>
      <c r="E139" s="8"/>
      <c r="F139" s="7">
        <v>40000000</v>
      </c>
      <c r="G139" s="8"/>
      <c r="H139" s="8"/>
      <c r="I139" s="6">
        <v>78233200</v>
      </c>
      <c r="J139" s="8"/>
      <c r="K139" s="7">
        <v>78233200</v>
      </c>
      <c r="L139" s="8"/>
      <c r="M139" s="9"/>
    </row>
    <row r="140" spans="1:13" x14ac:dyDescent="0.25">
      <c r="A140" s="70"/>
      <c r="B140" s="1" t="s">
        <v>32</v>
      </c>
      <c r="C140" s="2" t="s">
        <v>5</v>
      </c>
      <c r="D140" s="6">
        <v>30000000</v>
      </c>
      <c r="E140" s="8"/>
      <c r="F140" s="7">
        <v>30000000</v>
      </c>
      <c r="G140" s="8"/>
      <c r="H140" s="8"/>
      <c r="I140" s="6">
        <v>58674900</v>
      </c>
      <c r="J140" s="8"/>
      <c r="K140" s="7">
        <v>58674900</v>
      </c>
      <c r="L140" s="8"/>
      <c r="M140" s="9"/>
    </row>
    <row r="141" spans="1:13" x14ac:dyDescent="0.25">
      <c r="A141" s="70"/>
      <c r="B141" s="1" t="s">
        <v>33</v>
      </c>
      <c r="C141" s="2" t="s">
        <v>5</v>
      </c>
      <c r="D141" s="6">
        <v>35000000</v>
      </c>
      <c r="E141" s="8"/>
      <c r="F141" s="7">
        <v>35000000</v>
      </c>
      <c r="G141" s="8"/>
      <c r="H141" s="8"/>
      <c r="I141" s="6">
        <v>68454050</v>
      </c>
      <c r="J141" s="8"/>
      <c r="K141" s="7">
        <v>68454050</v>
      </c>
      <c r="L141" s="8"/>
      <c r="M141" s="9"/>
    </row>
    <row r="142" spans="1:13" x14ac:dyDescent="0.25">
      <c r="A142" s="70"/>
      <c r="B142" s="1" t="s">
        <v>95</v>
      </c>
      <c r="C142" s="2" t="s">
        <v>5</v>
      </c>
      <c r="D142" s="6">
        <v>5000000</v>
      </c>
      <c r="E142" s="8"/>
      <c r="F142" s="7">
        <v>5000000</v>
      </c>
      <c r="G142" s="8"/>
      <c r="H142" s="8"/>
      <c r="I142" s="6">
        <v>9779150</v>
      </c>
      <c r="J142" s="8"/>
      <c r="K142" s="7">
        <v>9779150</v>
      </c>
      <c r="L142" s="8"/>
      <c r="M142" s="9"/>
    </row>
    <row r="143" spans="1:13" x14ac:dyDescent="0.25">
      <c r="A143" s="1" t="s">
        <v>96</v>
      </c>
      <c r="B143" s="1" t="s">
        <v>7</v>
      </c>
      <c r="C143" s="2" t="s">
        <v>5</v>
      </c>
      <c r="D143" s="6">
        <v>47000000</v>
      </c>
      <c r="E143" s="8"/>
      <c r="F143" s="7">
        <v>47000000</v>
      </c>
      <c r="G143" s="8"/>
      <c r="H143" s="8"/>
      <c r="I143" s="6">
        <v>91924010</v>
      </c>
      <c r="J143" s="8"/>
      <c r="K143" s="7">
        <v>91924010</v>
      </c>
      <c r="L143" s="8"/>
      <c r="M143" s="9"/>
    </row>
    <row r="144" spans="1:13" x14ac:dyDescent="0.25">
      <c r="A144" s="69" t="s">
        <v>97</v>
      </c>
      <c r="B144" s="1" t="s">
        <v>7</v>
      </c>
      <c r="C144" s="2" t="s">
        <v>5</v>
      </c>
      <c r="D144" s="6">
        <v>8461538.4399999995</v>
      </c>
      <c r="E144" s="8"/>
      <c r="F144" s="7">
        <v>8461538.4399999995</v>
      </c>
      <c r="G144" s="8"/>
      <c r="H144" s="8"/>
      <c r="I144" s="6">
        <v>16549330.7271052</v>
      </c>
      <c r="J144" s="8"/>
      <c r="K144" s="7">
        <v>16549330.7271052</v>
      </c>
      <c r="L144" s="8"/>
      <c r="M144" s="9"/>
    </row>
    <row r="145" spans="1:13" x14ac:dyDescent="0.25">
      <c r="A145" s="70"/>
      <c r="B145" s="1" t="s">
        <v>19</v>
      </c>
      <c r="C145" s="2" t="s">
        <v>5</v>
      </c>
      <c r="D145" s="6">
        <v>2538461.52</v>
      </c>
      <c r="E145" s="8"/>
      <c r="F145" s="7">
        <v>2538461.52</v>
      </c>
      <c r="G145" s="8"/>
      <c r="H145" s="8"/>
      <c r="I145" s="6">
        <v>4964799.1946615996</v>
      </c>
      <c r="J145" s="8"/>
      <c r="K145" s="7">
        <v>4964799.1946615996</v>
      </c>
      <c r="L145" s="8"/>
      <c r="M145" s="9"/>
    </row>
    <row r="146" spans="1:13" x14ac:dyDescent="0.25">
      <c r="A146" s="70"/>
      <c r="B146" s="1" t="s">
        <v>31</v>
      </c>
      <c r="C146" s="2" t="s">
        <v>5</v>
      </c>
      <c r="D146" s="6">
        <v>15692307.68</v>
      </c>
      <c r="E146" s="8"/>
      <c r="F146" s="7">
        <v>15692307.68</v>
      </c>
      <c r="G146" s="8"/>
      <c r="H146" s="8"/>
      <c r="I146" s="6">
        <v>30691486.129774399</v>
      </c>
      <c r="J146" s="8"/>
      <c r="K146" s="7">
        <v>30691486.129774399</v>
      </c>
      <c r="L146" s="8"/>
      <c r="M146" s="9"/>
    </row>
    <row r="147" spans="1:13" x14ac:dyDescent="0.25">
      <c r="A147" s="70"/>
      <c r="B147" s="1" t="s">
        <v>32</v>
      </c>
      <c r="C147" s="2" t="s">
        <v>5</v>
      </c>
      <c r="D147" s="6">
        <v>14230769.24</v>
      </c>
      <c r="E147" s="8"/>
      <c r="F147" s="7">
        <v>14230769.24</v>
      </c>
      <c r="G147" s="8"/>
      <c r="H147" s="8"/>
      <c r="I147" s="6">
        <v>27832965.402669199</v>
      </c>
      <c r="J147" s="8"/>
      <c r="K147" s="7">
        <v>27832965.402669199</v>
      </c>
      <c r="L147" s="8"/>
      <c r="M147" s="9"/>
    </row>
    <row r="148" spans="1:13" x14ac:dyDescent="0.25">
      <c r="A148" s="70"/>
      <c r="B148" s="1" t="s">
        <v>33</v>
      </c>
      <c r="C148" s="2" t="s">
        <v>5</v>
      </c>
      <c r="D148" s="6">
        <v>28000000</v>
      </c>
      <c r="E148" s="8"/>
      <c r="F148" s="7">
        <v>28000000</v>
      </c>
      <c r="G148" s="8"/>
      <c r="H148" s="8"/>
      <c r="I148" s="6">
        <v>54763240</v>
      </c>
      <c r="J148" s="8"/>
      <c r="K148" s="7">
        <v>54763240</v>
      </c>
      <c r="L148" s="8"/>
      <c r="M148" s="9"/>
    </row>
    <row r="149" spans="1:13" x14ac:dyDescent="0.25">
      <c r="A149" s="70"/>
      <c r="B149" s="1" t="s">
        <v>95</v>
      </c>
      <c r="C149" s="2" t="s">
        <v>5</v>
      </c>
      <c r="D149" s="6">
        <v>14000000</v>
      </c>
      <c r="E149" s="8"/>
      <c r="F149" s="7">
        <v>14000000</v>
      </c>
      <c r="G149" s="8"/>
      <c r="H149" s="8"/>
      <c r="I149" s="6">
        <v>27381620</v>
      </c>
      <c r="J149" s="8"/>
      <c r="K149" s="7">
        <v>27381620</v>
      </c>
      <c r="L149" s="8"/>
      <c r="M149" s="9"/>
    </row>
    <row r="150" spans="1:13" x14ac:dyDescent="0.25">
      <c r="A150" s="70"/>
      <c r="B150" s="1" t="s">
        <v>98</v>
      </c>
      <c r="C150" s="2" t="s">
        <v>5</v>
      </c>
      <c r="D150" s="6">
        <v>8309565.0599999996</v>
      </c>
      <c r="E150" s="8"/>
      <c r="F150" s="7">
        <v>8309565.0599999996</v>
      </c>
      <c r="G150" s="8"/>
      <c r="H150" s="8"/>
      <c r="I150" s="6">
        <v>16252096.631299799</v>
      </c>
      <c r="J150" s="8"/>
      <c r="K150" s="7">
        <v>16252096.631299799</v>
      </c>
      <c r="L150" s="8"/>
      <c r="M150" s="9"/>
    </row>
    <row r="151" spans="1:13" x14ac:dyDescent="0.25">
      <c r="A151" s="70"/>
      <c r="B151" s="1" t="s">
        <v>99</v>
      </c>
      <c r="C151" s="2" t="s">
        <v>5</v>
      </c>
      <c r="D151" s="6">
        <v>4138033.72</v>
      </c>
      <c r="E151" s="8"/>
      <c r="F151" s="7">
        <v>4138033.72</v>
      </c>
      <c r="G151" s="8"/>
      <c r="H151" s="8"/>
      <c r="I151" s="6">
        <v>8093290.4905875996</v>
      </c>
      <c r="J151" s="8"/>
      <c r="K151" s="7">
        <v>8093290.4905875996</v>
      </c>
      <c r="L151" s="8"/>
      <c r="M151" s="9"/>
    </row>
    <row r="152" spans="1:13" x14ac:dyDescent="0.25">
      <c r="A152" s="69" t="s">
        <v>100</v>
      </c>
      <c r="B152" s="1" t="s">
        <v>7</v>
      </c>
      <c r="C152" s="2" t="s">
        <v>5</v>
      </c>
      <c r="D152" s="6">
        <v>4677419.3600000003</v>
      </c>
      <c r="E152" s="7">
        <v>4677419.3600000003</v>
      </c>
      <c r="F152" s="8"/>
      <c r="G152" s="8"/>
      <c r="H152" s="8"/>
      <c r="I152" s="6">
        <v>9148237.1068687998</v>
      </c>
      <c r="J152" s="7">
        <v>9148237.1068687998</v>
      </c>
      <c r="K152" s="8"/>
      <c r="L152" s="8"/>
      <c r="M152" s="9"/>
    </row>
    <row r="153" spans="1:13" x14ac:dyDescent="0.25">
      <c r="A153" s="70"/>
      <c r="B153" s="1" t="s">
        <v>19</v>
      </c>
      <c r="C153" s="2" t="s">
        <v>5</v>
      </c>
      <c r="D153" s="6">
        <v>4838709.68</v>
      </c>
      <c r="E153" s="7">
        <v>4838709.68</v>
      </c>
      <c r="F153" s="8"/>
      <c r="G153" s="8"/>
      <c r="H153" s="8"/>
      <c r="I153" s="6">
        <v>9463693.5534343999</v>
      </c>
      <c r="J153" s="7">
        <v>9463693.5534343999</v>
      </c>
      <c r="K153" s="8"/>
      <c r="L153" s="8"/>
      <c r="M153" s="9"/>
    </row>
    <row r="154" spans="1:13" x14ac:dyDescent="0.25">
      <c r="A154" s="70"/>
      <c r="B154" s="1" t="s">
        <v>31</v>
      </c>
      <c r="C154" s="2" t="s">
        <v>5</v>
      </c>
      <c r="D154" s="6">
        <v>5000000</v>
      </c>
      <c r="E154" s="7">
        <v>5000000</v>
      </c>
      <c r="F154" s="8"/>
      <c r="G154" s="8"/>
      <c r="H154" s="8"/>
      <c r="I154" s="6">
        <v>9779150</v>
      </c>
      <c r="J154" s="7">
        <v>9779150</v>
      </c>
      <c r="K154" s="8"/>
      <c r="L154" s="8"/>
      <c r="M154" s="9"/>
    </row>
    <row r="155" spans="1:13" x14ac:dyDescent="0.25">
      <c r="A155" s="70"/>
      <c r="B155" s="1" t="s">
        <v>32</v>
      </c>
      <c r="C155" s="2" t="s">
        <v>5</v>
      </c>
      <c r="D155" s="6">
        <v>5000000</v>
      </c>
      <c r="E155" s="7">
        <v>5000000</v>
      </c>
      <c r="F155" s="8"/>
      <c r="G155" s="8"/>
      <c r="H155" s="8"/>
      <c r="I155" s="6">
        <v>9779150</v>
      </c>
      <c r="J155" s="7">
        <v>9779150</v>
      </c>
      <c r="K155" s="8"/>
      <c r="L155" s="8"/>
      <c r="M155" s="9"/>
    </row>
    <row r="156" spans="1:13" x14ac:dyDescent="0.25">
      <c r="A156" s="69" t="s">
        <v>101</v>
      </c>
      <c r="B156" s="1" t="s">
        <v>7</v>
      </c>
      <c r="C156" s="2" t="s">
        <v>5</v>
      </c>
      <c r="D156" s="6">
        <v>0</v>
      </c>
      <c r="E156" s="7">
        <v>0</v>
      </c>
      <c r="F156" s="7">
        <v>0</v>
      </c>
      <c r="G156" s="8"/>
      <c r="H156" s="8"/>
      <c r="I156" s="6">
        <v>0</v>
      </c>
      <c r="J156" s="7">
        <v>0</v>
      </c>
      <c r="K156" s="7">
        <v>0</v>
      </c>
      <c r="L156" s="8"/>
      <c r="M156" s="9"/>
    </row>
    <row r="157" spans="1:13" x14ac:dyDescent="0.25">
      <c r="A157" s="70"/>
      <c r="B157" s="1" t="s">
        <v>19</v>
      </c>
      <c r="C157" s="2" t="s">
        <v>5</v>
      </c>
      <c r="D157" s="6">
        <v>0</v>
      </c>
      <c r="E157" s="7">
        <v>0</v>
      </c>
      <c r="F157" s="8"/>
      <c r="G157" s="8"/>
      <c r="H157" s="8"/>
      <c r="I157" s="6">
        <v>0</v>
      </c>
      <c r="J157" s="7">
        <v>0</v>
      </c>
      <c r="K157" s="8"/>
      <c r="L157" s="8"/>
      <c r="M157" s="9"/>
    </row>
    <row r="158" spans="1:13" x14ac:dyDescent="0.25">
      <c r="A158" s="70"/>
      <c r="B158" s="1" t="s">
        <v>31</v>
      </c>
      <c r="C158" s="2" t="s">
        <v>5</v>
      </c>
      <c r="D158" s="6">
        <v>0</v>
      </c>
      <c r="E158" s="7">
        <v>0</v>
      </c>
      <c r="F158" s="7">
        <v>0</v>
      </c>
      <c r="G158" s="8"/>
      <c r="H158" s="8"/>
      <c r="I158" s="6">
        <v>0</v>
      </c>
      <c r="J158" s="7">
        <v>0</v>
      </c>
      <c r="K158" s="7">
        <v>0</v>
      </c>
      <c r="L158" s="8"/>
      <c r="M158" s="9"/>
    </row>
    <row r="159" spans="1:13" x14ac:dyDescent="0.25">
      <c r="A159" s="70"/>
      <c r="B159" s="1" t="s">
        <v>32</v>
      </c>
      <c r="C159" s="2" t="s">
        <v>5</v>
      </c>
      <c r="D159" s="6">
        <v>0</v>
      </c>
      <c r="E159" s="7">
        <v>0</v>
      </c>
      <c r="F159" s="7">
        <v>0</v>
      </c>
      <c r="G159" s="8"/>
      <c r="H159" s="8"/>
      <c r="I159" s="6">
        <v>0</v>
      </c>
      <c r="J159" s="7">
        <v>0</v>
      </c>
      <c r="K159" s="7">
        <v>0</v>
      </c>
      <c r="L159" s="8"/>
      <c r="M159" s="9"/>
    </row>
    <row r="160" spans="1:13" x14ac:dyDescent="0.25">
      <c r="A160" s="70"/>
      <c r="B160" s="1" t="s">
        <v>33</v>
      </c>
      <c r="C160" s="2" t="s">
        <v>5</v>
      </c>
      <c r="D160" s="6">
        <v>0</v>
      </c>
      <c r="E160" s="8"/>
      <c r="F160" s="7">
        <v>0</v>
      </c>
      <c r="G160" s="8"/>
      <c r="H160" s="8"/>
      <c r="I160" s="6">
        <v>0</v>
      </c>
      <c r="J160" s="8"/>
      <c r="K160" s="7">
        <v>0</v>
      </c>
      <c r="L160" s="8"/>
      <c r="M160" s="9"/>
    </row>
    <row r="161" spans="1:13" x14ac:dyDescent="0.25">
      <c r="A161" s="70"/>
      <c r="B161" s="1" t="s">
        <v>95</v>
      </c>
      <c r="C161" s="2" t="s">
        <v>5</v>
      </c>
      <c r="D161" s="6">
        <v>0</v>
      </c>
      <c r="E161" s="7">
        <v>0</v>
      </c>
      <c r="F161" s="8"/>
      <c r="G161" s="8"/>
      <c r="H161" s="8"/>
      <c r="I161" s="6">
        <v>0</v>
      </c>
      <c r="J161" s="7">
        <v>0</v>
      </c>
      <c r="K161" s="8"/>
      <c r="L161" s="8"/>
      <c r="M161" s="9"/>
    </row>
    <row r="162" spans="1:13" x14ac:dyDescent="0.25">
      <c r="A162" s="69" t="s">
        <v>65</v>
      </c>
      <c r="B162" s="1" t="s">
        <v>7</v>
      </c>
      <c r="C162" s="2" t="s">
        <v>5</v>
      </c>
      <c r="D162" s="6">
        <v>4487179.4800000004</v>
      </c>
      <c r="E162" s="8"/>
      <c r="F162" s="7">
        <v>4487179.4800000004</v>
      </c>
      <c r="G162" s="8"/>
      <c r="H162" s="8"/>
      <c r="I162" s="6">
        <v>8776160.2423684001</v>
      </c>
      <c r="J162" s="8"/>
      <c r="K162" s="7">
        <v>8776160.2423684001</v>
      </c>
      <c r="L162" s="8"/>
      <c r="M162" s="9"/>
    </row>
    <row r="163" spans="1:13" x14ac:dyDescent="0.25">
      <c r="A163" s="70"/>
      <c r="B163" s="1" t="s">
        <v>19</v>
      </c>
      <c r="C163" s="2" t="s">
        <v>5</v>
      </c>
      <c r="D163" s="6">
        <v>1999999.96</v>
      </c>
      <c r="E163" s="7">
        <v>1999999.96</v>
      </c>
      <c r="F163" s="8"/>
      <c r="G163" s="8"/>
      <c r="H163" s="8"/>
      <c r="I163" s="6">
        <v>3911659.9217667999</v>
      </c>
      <c r="J163" s="7">
        <v>3911659.9217667999</v>
      </c>
      <c r="K163" s="8"/>
      <c r="L163" s="8"/>
      <c r="M163" s="9"/>
    </row>
    <row r="164" spans="1:13" x14ac:dyDescent="0.25">
      <c r="A164" s="70"/>
      <c r="B164" s="1" t="s">
        <v>31</v>
      </c>
      <c r="C164" s="2" t="s">
        <v>5</v>
      </c>
      <c r="D164" s="6">
        <v>1384615.4</v>
      </c>
      <c r="E164" s="8"/>
      <c r="F164" s="7">
        <v>1384615.4</v>
      </c>
      <c r="G164" s="8"/>
      <c r="H164" s="8"/>
      <c r="I164" s="6">
        <v>2708072.3377820002</v>
      </c>
      <c r="J164" s="8"/>
      <c r="K164" s="7">
        <v>2708072.3377820002</v>
      </c>
      <c r="L164" s="8"/>
      <c r="M164" s="9"/>
    </row>
    <row r="165" spans="1:13" x14ac:dyDescent="0.25">
      <c r="A165" s="70"/>
      <c r="B165" s="1" t="s">
        <v>32</v>
      </c>
      <c r="C165" s="2" t="s">
        <v>5</v>
      </c>
      <c r="D165" s="6">
        <v>7549837.8200000003</v>
      </c>
      <c r="E165" s="7">
        <v>7549837.8200000003</v>
      </c>
      <c r="F165" s="8"/>
      <c r="G165" s="8"/>
      <c r="H165" s="8"/>
      <c r="I165" s="6">
        <v>14766199.3034906</v>
      </c>
      <c r="J165" s="7">
        <v>14766199.3034906</v>
      </c>
      <c r="K165" s="8"/>
      <c r="L165" s="8"/>
      <c r="M165" s="9"/>
    </row>
    <row r="166" spans="1:13" x14ac:dyDescent="0.25">
      <c r="A166" s="70"/>
      <c r="B166" s="1" t="s">
        <v>33</v>
      </c>
      <c r="C166" s="2" t="s">
        <v>5</v>
      </c>
      <c r="D166" s="6">
        <v>7997948.6699999999</v>
      </c>
      <c r="E166" s="7">
        <v>7997948.6699999999</v>
      </c>
      <c r="F166" s="8"/>
      <c r="G166" s="8"/>
      <c r="H166" s="8"/>
      <c r="I166" s="6">
        <v>15642627.947246101</v>
      </c>
      <c r="J166" s="7">
        <v>15642627.947246101</v>
      </c>
      <c r="K166" s="8"/>
      <c r="L166" s="8"/>
      <c r="M166" s="9"/>
    </row>
    <row r="167" spans="1:13" x14ac:dyDescent="0.25">
      <c r="A167" s="70"/>
      <c r="B167" s="1" t="s">
        <v>95</v>
      </c>
      <c r="C167" s="2" t="s">
        <v>5</v>
      </c>
      <c r="D167" s="6">
        <v>1176923.1200000001</v>
      </c>
      <c r="E167" s="8"/>
      <c r="F167" s="7">
        <v>1176923.1200000001</v>
      </c>
      <c r="G167" s="8"/>
      <c r="H167" s="8"/>
      <c r="I167" s="6">
        <v>2301861.5457895999</v>
      </c>
      <c r="J167" s="8"/>
      <c r="K167" s="7">
        <v>2301861.5457895999</v>
      </c>
      <c r="L167" s="8"/>
      <c r="M167" s="9"/>
    </row>
    <row r="168" spans="1:13" x14ac:dyDescent="0.25">
      <c r="A168" s="70"/>
      <c r="B168" s="1" t="s">
        <v>98</v>
      </c>
      <c r="C168" s="2" t="s">
        <v>5</v>
      </c>
      <c r="D168" s="6">
        <v>2219499.83</v>
      </c>
      <c r="E168" s="7">
        <v>2219499.83</v>
      </c>
      <c r="F168" s="8"/>
      <c r="G168" s="8"/>
      <c r="H168" s="8"/>
      <c r="I168" s="6">
        <v>4340964.3525088998</v>
      </c>
      <c r="J168" s="7">
        <v>4340964.3525088998</v>
      </c>
      <c r="K168" s="8"/>
      <c r="L168" s="8"/>
      <c r="M168" s="9"/>
    </row>
    <row r="169" spans="1:13" x14ac:dyDescent="0.25">
      <c r="A169" s="70"/>
      <c r="B169" s="1" t="s">
        <v>99</v>
      </c>
      <c r="C169" s="2" t="s">
        <v>5</v>
      </c>
      <c r="D169" s="6">
        <v>2210526.2999999998</v>
      </c>
      <c r="E169" s="8"/>
      <c r="F169" s="7">
        <v>2210526.2999999998</v>
      </c>
      <c r="G169" s="8"/>
      <c r="H169" s="8"/>
      <c r="I169" s="6">
        <v>4323413.6533289999</v>
      </c>
      <c r="J169" s="8"/>
      <c r="K169" s="7">
        <v>4323413.6533289999</v>
      </c>
      <c r="L169" s="8"/>
      <c r="M169" s="9"/>
    </row>
    <row r="170" spans="1:13" x14ac:dyDescent="0.25">
      <c r="A170" s="70"/>
      <c r="B170" s="1" t="s">
        <v>102</v>
      </c>
      <c r="C170" s="2" t="s">
        <v>5</v>
      </c>
      <c r="D170" s="6">
        <v>3076923.1</v>
      </c>
      <c r="E170" s="7">
        <v>3076923.1</v>
      </c>
      <c r="F170" s="8"/>
      <c r="G170" s="8"/>
      <c r="H170" s="8"/>
      <c r="I170" s="6">
        <v>6017938.5066729998</v>
      </c>
      <c r="J170" s="7">
        <v>6017938.5066729998</v>
      </c>
      <c r="K170" s="8"/>
      <c r="L170" s="8"/>
      <c r="M170" s="9"/>
    </row>
    <row r="171" spans="1:13" x14ac:dyDescent="0.25">
      <c r="A171" s="70"/>
      <c r="B171" s="1" t="s">
        <v>103</v>
      </c>
      <c r="C171" s="2" t="s">
        <v>5</v>
      </c>
      <c r="D171" s="6">
        <v>3157894.72</v>
      </c>
      <c r="E171" s="7">
        <v>3157894.72</v>
      </c>
      <c r="F171" s="8"/>
      <c r="G171" s="8"/>
      <c r="H171" s="8"/>
      <c r="I171" s="6">
        <v>6176305.2302176002</v>
      </c>
      <c r="J171" s="7">
        <v>6176305.2302176002</v>
      </c>
      <c r="K171" s="8"/>
      <c r="L171" s="8"/>
      <c r="M171" s="9"/>
    </row>
    <row r="172" spans="1:13" x14ac:dyDescent="0.25">
      <c r="A172" s="70"/>
      <c r="B172" s="1" t="s">
        <v>104</v>
      </c>
      <c r="C172" s="2" t="s">
        <v>5</v>
      </c>
      <c r="D172" s="6">
        <v>3789473.68</v>
      </c>
      <c r="E172" s="8"/>
      <c r="F172" s="7">
        <v>3789473.68</v>
      </c>
      <c r="G172" s="8"/>
      <c r="H172" s="8"/>
      <c r="I172" s="6">
        <v>7411566.3075543996</v>
      </c>
      <c r="J172" s="8"/>
      <c r="K172" s="7">
        <v>7411566.3075543996</v>
      </c>
      <c r="L172" s="8"/>
      <c r="M172" s="9"/>
    </row>
    <row r="173" spans="1:13" x14ac:dyDescent="0.25">
      <c r="A173" s="70"/>
      <c r="B173" s="1" t="s">
        <v>105</v>
      </c>
      <c r="C173" s="2" t="s">
        <v>5</v>
      </c>
      <c r="D173" s="6">
        <v>3671052.65</v>
      </c>
      <c r="E173" s="7">
        <v>3671052.65</v>
      </c>
      <c r="F173" s="8"/>
      <c r="G173" s="8"/>
      <c r="H173" s="8"/>
      <c r="I173" s="6">
        <v>7179954.9044495001</v>
      </c>
      <c r="J173" s="7">
        <v>7179954.9044495001</v>
      </c>
      <c r="K173" s="8"/>
      <c r="L173" s="8"/>
      <c r="M173" s="9"/>
    </row>
    <row r="174" spans="1:13" x14ac:dyDescent="0.25">
      <c r="A174" s="70"/>
      <c r="B174" s="1" t="s">
        <v>106</v>
      </c>
      <c r="C174" s="2" t="s">
        <v>5</v>
      </c>
      <c r="D174" s="6">
        <v>5136842.08</v>
      </c>
      <c r="E174" s="7">
        <v>5136842.08</v>
      </c>
      <c r="F174" s="8"/>
      <c r="G174" s="8"/>
      <c r="H174" s="8"/>
      <c r="I174" s="6">
        <v>10046789.845326399</v>
      </c>
      <c r="J174" s="7">
        <v>10046789.845326399</v>
      </c>
      <c r="K174" s="8"/>
      <c r="L174" s="8"/>
      <c r="M174" s="9"/>
    </row>
    <row r="175" spans="1:13" x14ac:dyDescent="0.25">
      <c r="A175" s="70"/>
      <c r="B175" s="1" t="s">
        <v>107</v>
      </c>
      <c r="C175" s="2" t="s">
        <v>5</v>
      </c>
      <c r="D175" s="6">
        <v>5052631.5599999996</v>
      </c>
      <c r="E175" s="8"/>
      <c r="F175" s="7">
        <v>5052631.5599999996</v>
      </c>
      <c r="G175" s="8"/>
      <c r="H175" s="8"/>
      <c r="I175" s="6">
        <v>9882088.3839947991</v>
      </c>
      <c r="J175" s="8"/>
      <c r="K175" s="7">
        <v>9882088.3839947991</v>
      </c>
      <c r="L175" s="8"/>
      <c r="M175" s="9"/>
    </row>
    <row r="176" spans="1:13" x14ac:dyDescent="0.25">
      <c r="A176" s="70"/>
      <c r="B176" s="1" t="s">
        <v>108</v>
      </c>
      <c r="C176" s="2" t="s">
        <v>5</v>
      </c>
      <c r="D176" s="6">
        <v>5210526.3</v>
      </c>
      <c r="E176" s="8"/>
      <c r="F176" s="7">
        <v>5210526.3</v>
      </c>
      <c r="G176" s="8"/>
      <c r="H176" s="8"/>
      <c r="I176" s="6">
        <v>10190903.653329</v>
      </c>
      <c r="J176" s="8"/>
      <c r="K176" s="7">
        <v>10190903.653329</v>
      </c>
      <c r="L176" s="8"/>
      <c r="M176" s="9"/>
    </row>
    <row r="177" spans="1:13" x14ac:dyDescent="0.25">
      <c r="A177" s="70"/>
      <c r="B177" s="1" t="s">
        <v>109</v>
      </c>
      <c r="C177" s="2" t="s">
        <v>5</v>
      </c>
      <c r="D177" s="6">
        <v>1650000</v>
      </c>
      <c r="E177" s="7">
        <v>1650000</v>
      </c>
      <c r="F177" s="8"/>
      <c r="G177" s="8"/>
      <c r="H177" s="8"/>
      <c r="I177" s="6">
        <v>3227119.5</v>
      </c>
      <c r="J177" s="7">
        <v>3227119.5</v>
      </c>
      <c r="K177" s="8"/>
      <c r="L177" s="8"/>
      <c r="M177" s="9"/>
    </row>
    <row r="178" spans="1:13" x14ac:dyDescent="0.25">
      <c r="A178" s="70"/>
      <c r="B178" s="1" t="s">
        <v>110</v>
      </c>
      <c r="C178" s="2" t="s">
        <v>5</v>
      </c>
      <c r="D178" s="6">
        <v>6263157.8799999999</v>
      </c>
      <c r="E178" s="8"/>
      <c r="F178" s="7">
        <v>6263157.8799999999</v>
      </c>
      <c r="G178" s="8"/>
      <c r="H178" s="8"/>
      <c r="I178" s="6">
        <v>12249672.0764404</v>
      </c>
      <c r="J178" s="8"/>
      <c r="K178" s="7">
        <v>12249672.0764404</v>
      </c>
      <c r="L178" s="8"/>
      <c r="M178" s="9"/>
    </row>
    <row r="179" spans="1:13" x14ac:dyDescent="0.25">
      <c r="A179" s="70"/>
      <c r="B179" s="1" t="s">
        <v>111</v>
      </c>
      <c r="C179" s="2" t="s">
        <v>5</v>
      </c>
      <c r="D179" s="6">
        <v>819090.9</v>
      </c>
      <c r="E179" s="7">
        <v>819090.9</v>
      </c>
      <c r="F179" s="8"/>
      <c r="G179" s="8"/>
      <c r="H179" s="8"/>
      <c r="I179" s="6">
        <v>1602002.554947</v>
      </c>
      <c r="J179" s="7">
        <v>1602002.554947</v>
      </c>
      <c r="K179" s="8"/>
      <c r="L179" s="8"/>
      <c r="M179" s="9"/>
    </row>
    <row r="180" spans="1:13" x14ac:dyDescent="0.25">
      <c r="A180" s="70"/>
      <c r="B180" s="1" t="s">
        <v>112</v>
      </c>
      <c r="C180" s="2" t="s">
        <v>5</v>
      </c>
      <c r="D180" s="6">
        <v>2528440.44</v>
      </c>
      <c r="E180" s="8"/>
      <c r="F180" s="7">
        <v>2528440.44</v>
      </c>
      <c r="G180" s="8"/>
      <c r="H180" s="8"/>
      <c r="I180" s="6">
        <v>4945199.6657651998</v>
      </c>
      <c r="J180" s="8"/>
      <c r="K180" s="7">
        <v>4945199.6657651998</v>
      </c>
      <c r="L180" s="8"/>
      <c r="M180" s="9"/>
    </row>
    <row r="181" spans="1:13" x14ac:dyDescent="0.25">
      <c r="A181" s="69" t="s">
        <v>113</v>
      </c>
      <c r="B181" s="1" t="s">
        <v>7</v>
      </c>
      <c r="C181" s="2" t="s">
        <v>5</v>
      </c>
      <c r="D181" s="6">
        <v>3826086.96</v>
      </c>
      <c r="E181" s="8"/>
      <c r="F181" s="7">
        <v>3826086.96</v>
      </c>
      <c r="G181" s="8"/>
      <c r="H181" s="8"/>
      <c r="I181" s="6">
        <v>7483175.6589767998</v>
      </c>
      <c r="J181" s="8"/>
      <c r="K181" s="7">
        <v>7483175.6589767998</v>
      </c>
      <c r="L181" s="8"/>
      <c r="M181" s="9"/>
    </row>
    <row r="182" spans="1:13" x14ac:dyDescent="0.25">
      <c r="A182" s="70"/>
      <c r="B182" s="1" t="s">
        <v>19</v>
      </c>
      <c r="C182" s="2" t="s">
        <v>5</v>
      </c>
      <c r="D182" s="6">
        <v>6000000</v>
      </c>
      <c r="E182" s="8"/>
      <c r="F182" s="7">
        <v>6000000</v>
      </c>
      <c r="G182" s="8"/>
      <c r="H182" s="8"/>
      <c r="I182" s="6">
        <v>11734980</v>
      </c>
      <c r="J182" s="8"/>
      <c r="K182" s="7">
        <v>11734980</v>
      </c>
      <c r="L182" s="8"/>
      <c r="M182" s="9"/>
    </row>
    <row r="183" spans="1:13" x14ac:dyDescent="0.25">
      <c r="A183" s="70"/>
      <c r="B183" s="1" t="s">
        <v>31</v>
      </c>
      <c r="C183" s="2" t="s">
        <v>5</v>
      </c>
      <c r="D183" s="6">
        <v>8000000</v>
      </c>
      <c r="E183" s="8"/>
      <c r="F183" s="7">
        <v>8000000</v>
      </c>
      <c r="G183" s="8"/>
      <c r="H183" s="8"/>
      <c r="I183" s="6">
        <v>15646640</v>
      </c>
      <c r="J183" s="8"/>
      <c r="K183" s="7">
        <v>15646640</v>
      </c>
      <c r="L183" s="8"/>
      <c r="M183" s="9"/>
    </row>
    <row r="184" spans="1:13" x14ac:dyDescent="0.25">
      <c r="A184" s="70"/>
      <c r="B184" s="1" t="s">
        <v>32</v>
      </c>
      <c r="C184" s="2" t="s">
        <v>5</v>
      </c>
      <c r="D184" s="6">
        <v>8000000</v>
      </c>
      <c r="E184" s="8"/>
      <c r="F184" s="7">
        <v>8000000</v>
      </c>
      <c r="G184" s="8"/>
      <c r="H184" s="8"/>
      <c r="I184" s="6">
        <v>15646640</v>
      </c>
      <c r="J184" s="8"/>
      <c r="K184" s="7">
        <v>15646640</v>
      </c>
      <c r="L184" s="8"/>
      <c r="M184" s="9"/>
    </row>
    <row r="185" spans="1:13" x14ac:dyDescent="0.25">
      <c r="A185" s="70"/>
      <c r="B185" s="1" t="s">
        <v>33</v>
      </c>
      <c r="C185" s="2" t="s">
        <v>5</v>
      </c>
      <c r="D185" s="6">
        <v>4000000</v>
      </c>
      <c r="E185" s="8"/>
      <c r="F185" s="7">
        <v>4000000</v>
      </c>
      <c r="G185" s="8"/>
      <c r="H185" s="8"/>
      <c r="I185" s="6">
        <v>7823320</v>
      </c>
      <c r="J185" s="8"/>
      <c r="K185" s="7">
        <v>7823320</v>
      </c>
      <c r="L185" s="8"/>
      <c r="M185" s="9"/>
    </row>
    <row r="186" spans="1:13" x14ac:dyDescent="0.25">
      <c r="A186" s="70"/>
      <c r="B186" s="1" t="s">
        <v>95</v>
      </c>
      <c r="C186" s="2" t="s">
        <v>5</v>
      </c>
      <c r="D186" s="6">
        <v>6000000</v>
      </c>
      <c r="E186" s="8"/>
      <c r="F186" s="7">
        <v>6000000</v>
      </c>
      <c r="G186" s="8"/>
      <c r="H186" s="8"/>
      <c r="I186" s="6">
        <v>11734980</v>
      </c>
      <c r="J186" s="8"/>
      <c r="K186" s="7">
        <v>11734980</v>
      </c>
      <c r="L186" s="8"/>
      <c r="M186" s="9"/>
    </row>
    <row r="187" spans="1:13" x14ac:dyDescent="0.25">
      <c r="A187" s="70"/>
      <c r="B187" s="1" t="s">
        <v>98</v>
      </c>
      <c r="C187" s="2" t="s">
        <v>5</v>
      </c>
      <c r="D187" s="6">
        <v>7500000</v>
      </c>
      <c r="E187" s="8"/>
      <c r="F187" s="7">
        <v>7500000</v>
      </c>
      <c r="G187" s="8"/>
      <c r="H187" s="8"/>
      <c r="I187" s="6">
        <v>14668725</v>
      </c>
      <c r="J187" s="8"/>
      <c r="K187" s="7">
        <v>14668725</v>
      </c>
      <c r="L187" s="8"/>
      <c r="M187" s="9"/>
    </row>
    <row r="188" spans="1:13" x14ac:dyDescent="0.25">
      <c r="A188" s="70"/>
      <c r="B188" s="1" t="s">
        <v>99</v>
      </c>
      <c r="C188" s="2" t="s">
        <v>5</v>
      </c>
      <c r="D188" s="6">
        <v>4500000</v>
      </c>
      <c r="E188" s="8"/>
      <c r="F188" s="7">
        <v>4500000</v>
      </c>
      <c r="G188" s="8"/>
      <c r="H188" s="8"/>
      <c r="I188" s="6">
        <v>8801235</v>
      </c>
      <c r="J188" s="8"/>
      <c r="K188" s="7">
        <v>8801235</v>
      </c>
      <c r="L188" s="8"/>
      <c r="M188" s="9"/>
    </row>
    <row r="189" spans="1:13" x14ac:dyDescent="0.25">
      <c r="A189" s="70"/>
      <c r="B189" s="1" t="s">
        <v>102</v>
      </c>
      <c r="C189" s="2" t="s">
        <v>5</v>
      </c>
      <c r="D189" s="6">
        <v>5700000</v>
      </c>
      <c r="E189" s="8"/>
      <c r="F189" s="7">
        <v>5700000</v>
      </c>
      <c r="G189" s="8"/>
      <c r="H189" s="8"/>
      <c r="I189" s="6">
        <v>11148231</v>
      </c>
      <c r="J189" s="8"/>
      <c r="K189" s="7">
        <v>11148231</v>
      </c>
      <c r="L189" s="8"/>
      <c r="M189" s="9"/>
    </row>
    <row r="190" spans="1:13" x14ac:dyDescent="0.25">
      <c r="A190" s="70"/>
      <c r="B190" s="1" t="s">
        <v>103</v>
      </c>
      <c r="C190" s="2" t="s">
        <v>5</v>
      </c>
      <c r="D190" s="6">
        <v>1299857.56</v>
      </c>
      <c r="E190" s="8"/>
      <c r="F190" s="7">
        <v>1299857.56</v>
      </c>
      <c r="G190" s="8"/>
      <c r="H190" s="8"/>
      <c r="I190" s="6">
        <v>2542300.4115748</v>
      </c>
      <c r="J190" s="8"/>
      <c r="K190" s="7">
        <v>2542300.4115748</v>
      </c>
      <c r="L190" s="8"/>
      <c r="M190" s="9"/>
    </row>
    <row r="191" spans="1:13" x14ac:dyDescent="0.25">
      <c r="A191" s="69" t="s">
        <v>114</v>
      </c>
      <c r="B191" s="1" t="s">
        <v>7</v>
      </c>
      <c r="C191" s="2" t="s">
        <v>5</v>
      </c>
      <c r="D191" s="6">
        <v>8615384.5899999999</v>
      </c>
      <c r="E191" s="7">
        <v>8615384.5899999999</v>
      </c>
      <c r="F191" s="8"/>
      <c r="G191" s="8"/>
      <c r="H191" s="8"/>
      <c r="I191" s="6">
        <v>16850227.642659701</v>
      </c>
      <c r="J191" s="7">
        <v>16850227.642659701</v>
      </c>
      <c r="K191" s="8"/>
      <c r="L191" s="8"/>
      <c r="M191" s="9"/>
    </row>
    <row r="192" spans="1:13" x14ac:dyDescent="0.25">
      <c r="A192" s="70"/>
      <c r="B192" s="1" t="s">
        <v>19</v>
      </c>
      <c r="C192" s="2" t="s">
        <v>5</v>
      </c>
      <c r="D192" s="6">
        <v>8179487.2000000002</v>
      </c>
      <c r="E192" s="7">
        <v>8179487.2000000002</v>
      </c>
      <c r="F192" s="8"/>
      <c r="G192" s="8"/>
      <c r="H192" s="8"/>
      <c r="I192" s="6">
        <v>15997686.450376</v>
      </c>
      <c r="J192" s="7">
        <v>15997686.450376</v>
      </c>
      <c r="K192" s="8"/>
      <c r="L192" s="8"/>
      <c r="M192" s="9"/>
    </row>
    <row r="193" spans="1:13" x14ac:dyDescent="0.25">
      <c r="A193" s="70"/>
      <c r="B193" s="1" t="s">
        <v>31</v>
      </c>
      <c r="C193" s="2" t="s">
        <v>5</v>
      </c>
      <c r="D193" s="6">
        <v>11923076.960000001</v>
      </c>
      <c r="E193" s="7">
        <v>11923076.960000001</v>
      </c>
      <c r="F193" s="8"/>
      <c r="G193" s="8"/>
      <c r="H193" s="8"/>
      <c r="I193" s="6">
        <v>23319511.610676799</v>
      </c>
      <c r="J193" s="7">
        <v>23319511.610676799</v>
      </c>
      <c r="K193" s="8"/>
      <c r="L193" s="8"/>
      <c r="M193" s="9"/>
    </row>
    <row r="194" spans="1:13" x14ac:dyDescent="0.25">
      <c r="A194" s="70"/>
      <c r="B194" s="1" t="s">
        <v>32</v>
      </c>
      <c r="C194" s="2" t="s">
        <v>5</v>
      </c>
      <c r="D194" s="6">
        <v>29410256.399999999</v>
      </c>
      <c r="E194" s="7">
        <v>29410256.399999999</v>
      </c>
      <c r="F194" s="8"/>
      <c r="G194" s="8"/>
      <c r="H194" s="8"/>
      <c r="I194" s="6">
        <v>57521461.774811998</v>
      </c>
      <c r="J194" s="7">
        <v>57521461.774811998</v>
      </c>
      <c r="K194" s="8"/>
      <c r="L194" s="8"/>
      <c r="M194" s="9"/>
    </row>
    <row r="195" spans="1:13" x14ac:dyDescent="0.25">
      <c r="A195" s="69" t="s">
        <v>115</v>
      </c>
      <c r="B195" s="1" t="s">
        <v>7</v>
      </c>
      <c r="C195" s="2" t="s">
        <v>5</v>
      </c>
      <c r="D195" s="6">
        <v>18000000</v>
      </c>
      <c r="E195" s="7">
        <v>18000000</v>
      </c>
      <c r="F195" s="8"/>
      <c r="G195" s="8"/>
      <c r="H195" s="8"/>
      <c r="I195" s="6">
        <v>35204940</v>
      </c>
      <c r="J195" s="7">
        <v>35204940</v>
      </c>
      <c r="K195" s="8"/>
      <c r="L195" s="8"/>
      <c r="M195" s="9"/>
    </row>
    <row r="196" spans="1:13" x14ac:dyDescent="0.25">
      <c r="A196" s="70"/>
      <c r="B196" s="1" t="s">
        <v>19</v>
      </c>
      <c r="C196" s="2" t="s">
        <v>5</v>
      </c>
      <c r="D196" s="6">
        <v>15000000</v>
      </c>
      <c r="E196" s="7">
        <v>15000000</v>
      </c>
      <c r="F196" s="8"/>
      <c r="G196" s="8"/>
      <c r="H196" s="8"/>
      <c r="I196" s="6">
        <v>29337450</v>
      </c>
      <c r="J196" s="7">
        <v>29337450</v>
      </c>
      <c r="K196" s="8"/>
      <c r="L196" s="8"/>
      <c r="M196" s="9"/>
    </row>
    <row r="197" spans="1:13" x14ac:dyDescent="0.25">
      <c r="A197" s="70"/>
      <c r="B197" s="1" t="s">
        <v>31</v>
      </c>
      <c r="C197" s="2" t="s">
        <v>5</v>
      </c>
      <c r="D197" s="6">
        <v>11400000</v>
      </c>
      <c r="E197" s="7">
        <v>11400000</v>
      </c>
      <c r="F197" s="8"/>
      <c r="G197" s="8"/>
      <c r="H197" s="8"/>
      <c r="I197" s="6">
        <v>22296462</v>
      </c>
      <c r="J197" s="7">
        <v>22296462</v>
      </c>
      <c r="K197" s="8"/>
      <c r="L197" s="8"/>
      <c r="M197" s="9"/>
    </row>
    <row r="198" spans="1:13" x14ac:dyDescent="0.25">
      <c r="A198" s="69" t="s">
        <v>116</v>
      </c>
      <c r="B198" s="1" t="s">
        <v>7</v>
      </c>
      <c r="C198" s="2" t="s">
        <v>5</v>
      </c>
      <c r="D198" s="6">
        <v>15000000</v>
      </c>
      <c r="E198" s="7">
        <v>15000000</v>
      </c>
      <c r="F198" s="8"/>
      <c r="G198" s="8"/>
      <c r="H198" s="8"/>
      <c r="I198" s="6">
        <v>29337450</v>
      </c>
      <c r="J198" s="7">
        <v>29337450</v>
      </c>
      <c r="K198" s="8"/>
      <c r="L198" s="8"/>
      <c r="M198" s="9"/>
    </row>
    <row r="199" spans="1:13" x14ac:dyDescent="0.25">
      <c r="A199" s="70"/>
      <c r="B199" s="1" t="s">
        <v>19</v>
      </c>
      <c r="C199" s="2" t="s">
        <v>5</v>
      </c>
      <c r="D199" s="6">
        <v>5000000</v>
      </c>
      <c r="E199" s="7">
        <v>5000000</v>
      </c>
      <c r="F199" s="8"/>
      <c r="G199" s="8"/>
      <c r="H199" s="8"/>
      <c r="I199" s="6">
        <v>9779150</v>
      </c>
      <c r="J199" s="7">
        <v>9779150</v>
      </c>
      <c r="K199" s="8"/>
      <c r="L199" s="8"/>
      <c r="M199" s="9"/>
    </row>
    <row r="200" spans="1:13" x14ac:dyDescent="0.25">
      <c r="A200" s="70"/>
      <c r="B200" s="1" t="s">
        <v>31</v>
      </c>
      <c r="C200" s="2" t="s">
        <v>5</v>
      </c>
      <c r="D200" s="6">
        <v>7750000</v>
      </c>
      <c r="E200" s="7">
        <v>7750000</v>
      </c>
      <c r="F200" s="8"/>
      <c r="G200" s="8"/>
      <c r="H200" s="8"/>
      <c r="I200" s="6">
        <v>15157682.5</v>
      </c>
      <c r="J200" s="7">
        <v>15157682.5</v>
      </c>
      <c r="K200" s="8"/>
      <c r="L200" s="8"/>
      <c r="M200" s="9"/>
    </row>
    <row r="201" spans="1:13" x14ac:dyDescent="0.25">
      <c r="A201" s="69" t="s">
        <v>117</v>
      </c>
      <c r="B201" s="1" t="s">
        <v>7</v>
      </c>
      <c r="C201" s="2" t="s">
        <v>5</v>
      </c>
      <c r="D201" s="6">
        <v>30512820.5</v>
      </c>
      <c r="E201" s="7">
        <v>30512820.5</v>
      </c>
      <c r="F201" s="8"/>
      <c r="G201" s="8"/>
      <c r="H201" s="8"/>
      <c r="I201" s="6">
        <v>59677889.718515001</v>
      </c>
      <c r="J201" s="7">
        <v>59677889.718515001</v>
      </c>
      <c r="K201" s="8"/>
      <c r="L201" s="8"/>
      <c r="M201" s="9"/>
    </row>
    <row r="202" spans="1:13" x14ac:dyDescent="0.25">
      <c r="A202" s="70"/>
      <c r="B202" s="1" t="s">
        <v>19</v>
      </c>
      <c r="C202" s="2" t="s">
        <v>5</v>
      </c>
      <c r="D202" s="6">
        <v>49358974.359999999</v>
      </c>
      <c r="E202" s="7">
        <v>49358974.359999999</v>
      </c>
      <c r="F202" s="8"/>
      <c r="G202" s="8"/>
      <c r="H202" s="8"/>
      <c r="I202" s="6">
        <v>96537762.822518796</v>
      </c>
      <c r="J202" s="7">
        <v>96537762.822518796</v>
      </c>
      <c r="K202" s="8"/>
      <c r="L202" s="8"/>
      <c r="M202" s="9"/>
    </row>
    <row r="203" spans="1:13" x14ac:dyDescent="0.25">
      <c r="A203" s="70"/>
      <c r="B203" s="1" t="s">
        <v>31</v>
      </c>
      <c r="C203" s="2" t="s">
        <v>5</v>
      </c>
      <c r="D203" s="6">
        <v>68205128.200000003</v>
      </c>
      <c r="E203" s="7">
        <v>68205128.200000003</v>
      </c>
      <c r="F203" s="8"/>
      <c r="G203" s="8"/>
      <c r="H203" s="8"/>
      <c r="I203" s="6">
        <v>133397635.88740601</v>
      </c>
      <c r="J203" s="7">
        <v>133397635.88740601</v>
      </c>
      <c r="K203" s="8"/>
      <c r="L203" s="8"/>
      <c r="M203" s="9"/>
    </row>
    <row r="204" spans="1:13" x14ac:dyDescent="0.25">
      <c r="A204" s="1" t="s">
        <v>118</v>
      </c>
      <c r="B204" s="1" t="s">
        <v>7</v>
      </c>
      <c r="C204" s="2" t="s">
        <v>5</v>
      </c>
      <c r="D204" s="6">
        <v>32450000</v>
      </c>
      <c r="E204" s="7">
        <v>32450000</v>
      </c>
      <c r="F204" s="8"/>
      <c r="G204" s="8"/>
      <c r="H204" s="8"/>
      <c r="I204" s="6">
        <v>63466683.5</v>
      </c>
      <c r="J204" s="7">
        <v>63466683.5</v>
      </c>
      <c r="K204" s="8"/>
      <c r="L204" s="8"/>
      <c r="M204" s="9"/>
    </row>
    <row r="205" spans="1:13" x14ac:dyDescent="0.25">
      <c r="A205" s="69" t="s">
        <v>119</v>
      </c>
      <c r="B205" s="1" t="s">
        <v>7</v>
      </c>
      <c r="C205" s="2" t="s">
        <v>5</v>
      </c>
      <c r="D205" s="6">
        <v>1917344.54</v>
      </c>
      <c r="E205" s="8"/>
      <c r="F205" s="7">
        <v>1917344.54</v>
      </c>
      <c r="G205" s="8"/>
      <c r="H205" s="8"/>
      <c r="I205" s="6">
        <v>3749999.9716682001</v>
      </c>
      <c r="J205" s="8"/>
      <c r="K205" s="7">
        <v>3749999.9716682001</v>
      </c>
      <c r="L205" s="8"/>
      <c r="M205" s="9"/>
    </row>
    <row r="206" spans="1:13" x14ac:dyDescent="0.25">
      <c r="A206" s="70"/>
      <c r="B206" s="1" t="s">
        <v>19</v>
      </c>
      <c r="C206" s="2" t="s">
        <v>5</v>
      </c>
      <c r="D206" s="6">
        <v>4050390.42</v>
      </c>
      <c r="E206" s="8"/>
      <c r="F206" s="7">
        <v>4050390.42</v>
      </c>
      <c r="G206" s="8"/>
      <c r="H206" s="8"/>
      <c r="I206" s="6">
        <v>7921875.0951485997</v>
      </c>
      <c r="J206" s="8"/>
      <c r="K206" s="7">
        <v>7921875.0951485997</v>
      </c>
      <c r="L206" s="8"/>
      <c r="M206" s="9"/>
    </row>
    <row r="207" spans="1:13" x14ac:dyDescent="0.25">
      <c r="A207" s="70"/>
      <c r="B207" s="1" t="s">
        <v>31</v>
      </c>
      <c r="C207" s="2" t="s">
        <v>5</v>
      </c>
      <c r="D207" s="6">
        <v>2643379.06</v>
      </c>
      <c r="E207" s="8"/>
      <c r="F207" s="7">
        <v>2643379.06</v>
      </c>
      <c r="G207" s="8"/>
      <c r="H207" s="8"/>
      <c r="I207" s="6">
        <v>5170000.0669197999</v>
      </c>
      <c r="J207" s="8"/>
      <c r="K207" s="7">
        <v>5170000.0669197999</v>
      </c>
      <c r="L207" s="8"/>
      <c r="M207" s="9"/>
    </row>
    <row r="208" spans="1:13" x14ac:dyDescent="0.25">
      <c r="A208" s="70"/>
      <c r="B208" s="1" t="s">
        <v>32</v>
      </c>
      <c r="C208" s="2" t="s">
        <v>5</v>
      </c>
      <c r="D208" s="6">
        <v>54761.91</v>
      </c>
      <c r="E208" s="8"/>
      <c r="F208" s="7">
        <v>54761.91</v>
      </c>
      <c r="G208" s="8"/>
      <c r="H208" s="8"/>
      <c r="I208" s="6">
        <v>107104.9864353</v>
      </c>
      <c r="J208" s="8"/>
      <c r="K208" s="7">
        <v>107104.9864353</v>
      </c>
      <c r="L208" s="8"/>
      <c r="M208" s="9"/>
    </row>
    <row r="209" spans="1:13" x14ac:dyDescent="0.25">
      <c r="A209" s="70"/>
      <c r="B209" s="1" t="s">
        <v>33</v>
      </c>
      <c r="C209" s="2" t="s">
        <v>5</v>
      </c>
      <c r="D209" s="6">
        <v>3340418.82</v>
      </c>
      <c r="E209" s="8"/>
      <c r="F209" s="7">
        <v>3340418.82</v>
      </c>
      <c r="G209" s="8"/>
      <c r="H209" s="8"/>
      <c r="I209" s="6">
        <v>6533291.3407206004</v>
      </c>
      <c r="J209" s="8"/>
      <c r="K209" s="7">
        <v>6533291.3407206004</v>
      </c>
      <c r="L209" s="8"/>
      <c r="M209" s="9"/>
    </row>
    <row r="210" spans="1:13" x14ac:dyDescent="0.25">
      <c r="A210" s="70"/>
      <c r="B210" s="1" t="s">
        <v>95</v>
      </c>
      <c r="C210" s="2" t="s">
        <v>5</v>
      </c>
      <c r="D210" s="6">
        <v>1017304.55</v>
      </c>
      <c r="E210" s="8"/>
      <c r="F210" s="7">
        <v>1017304.55</v>
      </c>
      <c r="G210" s="8"/>
      <c r="H210" s="8"/>
      <c r="I210" s="6">
        <v>1989674.7580265</v>
      </c>
      <c r="J210" s="8"/>
      <c r="K210" s="7">
        <v>1989674.7580265</v>
      </c>
      <c r="L210" s="8"/>
      <c r="M210" s="9"/>
    </row>
    <row r="211" spans="1:13" x14ac:dyDescent="0.25">
      <c r="A211" s="70"/>
      <c r="B211" s="1" t="s">
        <v>98</v>
      </c>
      <c r="C211" s="2" t="s">
        <v>5</v>
      </c>
      <c r="D211" s="6">
        <v>875587.34</v>
      </c>
      <c r="E211" s="8"/>
      <c r="F211" s="7">
        <v>875587.34</v>
      </c>
      <c r="G211" s="8"/>
      <c r="H211" s="8"/>
      <c r="I211" s="6">
        <v>1712499.9871922</v>
      </c>
      <c r="J211" s="8"/>
      <c r="K211" s="7">
        <v>1712499.9871922</v>
      </c>
      <c r="L211" s="8"/>
      <c r="M211" s="9"/>
    </row>
    <row r="212" spans="1:13" x14ac:dyDescent="0.25">
      <c r="A212" s="69" t="s">
        <v>120</v>
      </c>
      <c r="B212" s="1" t="s">
        <v>7</v>
      </c>
      <c r="C212" s="2" t="s">
        <v>5</v>
      </c>
      <c r="D212" s="6">
        <v>10000000</v>
      </c>
      <c r="E212" s="7">
        <v>10000000</v>
      </c>
      <c r="F212" s="8"/>
      <c r="G212" s="8"/>
      <c r="H212" s="8"/>
      <c r="I212" s="6">
        <v>19558300</v>
      </c>
      <c r="J212" s="7">
        <v>19558300</v>
      </c>
      <c r="K212" s="8"/>
      <c r="L212" s="8"/>
      <c r="M212" s="9"/>
    </row>
    <row r="213" spans="1:13" x14ac:dyDescent="0.25">
      <c r="A213" s="70"/>
      <c r="B213" s="1" t="s">
        <v>19</v>
      </c>
      <c r="C213" s="2" t="s">
        <v>5</v>
      </c>
      <c r="D213" s="6">
        <v>5100000</v>
      </c>
      <c r="E213" s="7">
        <v>5100000</v>
      </c>
      <c r="F213" s="8"/>
      <c r="G213" s="8"/>
      <c r="H213" s="8"/>
      <c r="I213" s="6">
        <v>9974733</v>
      </c>
      <c r="J213" s="7">
        <v>9974733</v>
      </c>
      <c r="K213" s="8"/>
      <c r="L213" s="8"/>
      <c r="M213" s="9"/>
    </row>
    <row r="214" spans="1:13" x14ac:dyDescent="0.25">
      <c r="A214" s="70"/>
      <c r="B214" s="1" t="s">
        <v>31</v>
      </c>
      <c r="C214" s="2" t="s">
        <v>5</v>
      </c>
      <c r="D214" s="6">
        <v>8500000</v>
      </c>
      <c r="E214" s="7">
        <v>8500000</v>
      </c>
      <c r="F214" s="8"/>
      <c r="G214" s="8"/>
      <c r="H214" s="8"/>
      <c r="I214" s="6">
        <v>16624555</v>
      </c>
      <c r="J214" s="7">
        <v>16624555</v>
      </c>
      <c r="K214" s="8"/>
      <c r="L214" s="8"/>
      <c r="M214" s="9"/>
    </row>
    <row r="215" spans="1:13" x14ac:dyDescent="0.25">
      <c r="A215" s="70"/>
      <c r="B215" s="1" t="s">
        <v>32</v>
      </c>
      <c r="C215" s="2" t="s">
        <v>5</v>
      </c>
      <c r="D215" s="6">
        <v>9500000</v>
      </c>
      <c r="E215" s="7">
        <v>9500000</v>
      </c>
      <c r="F215" s="8"/>
      <c r="G215" s="8"/>
      <c r="H215" s="8"/>
      <c r="I215" s="6">
        <v>18580385</v>
      </c>
      <c r="J215" s="7">
        <v>18580385</v>
      </c>
      <c r="K215" s="8"/>
      <c r="L215" s="8"/>
      <c r="M215" s="9"/>
    </row>
    <row r="216" spans="1:13" x14ac:dyDescent="0.25">
      <c r="A216" s="70"/>
      <c r="B216" s="1" t="s">
        <v>33</v>
      </c>
      <c r="C216" s="2" t="s">
        <v>5</v>
      </c>
      <c r="D216" s="6">
        <v>9600000</v>
      </c>
      <c r="E216" s="7">
        <v>9600000</v>
      </c>
      <c r="F216" s="8"/>
      <c r="G216" s="8"/>
      <c r="H216" s="8"/>
      <c r="I216" s="6">
        <v>18775968</v>
      </c>
      <c r="J216" s="7">
        <v>18775968</v>
      </c>
      <c r="K216" s="8"/>
      <c r="L216" s="8"/>
      <c r="M216" s="9"/>
    </row>
    <row r="217" spans="1:13" x14ac:dyDescent="0.25">
      <c r="A217" s="69" t="s">
        <v>121</v>
      </c>
      <c r="B217" s="1" t="s">
        <v>7</v>
      </c>
      <c r="C217" s="2" t="s">
        <v>5</v>
      </c>
      <c r="D217" s="6">
        <v>2763157.85</v>
      </c>
      <c r="E217" s="8"/>
      <c r="F217" s="7">
        <v>2763157.85</v>
      </c>
      <c r="G217" s="8"/>
      <c r="H217" s="8"/>
      <c r="I217" s="6">
        <v>5404267.0177654997</v>
      </c>
      <c r="J217" s="8"/>
      <c r="K217" s="7">
        <v>5404267.0177654997</v>
      </c>
      <c r="L217" s="8"/>
      <c r="M217" s="9"/>
    </row>
    <row r="218" spans="1:13" x14ac:dyDescent="0.25">
      <c r="A218" s="70"/>
      <c r="B218" s="1" t="s">
        <v>19</v>
      </c>
      <c r="C218" s="2" t="s">
        <v>5</v>
      </c>
      <c r="D218" s="6">
        <v>11052631.57</v>
      </c>
      <c r="E218" s="8"/>
      <c r="F218" s="7">
        <v>11052631.57</v>
      </c>
      <c r="G218" s="8"/>
      <c r="H218" s="8"/>
      <c r="I218" s="6">
        <v>21617068.403553098</v>
      </c>
      <c r="J218" s="8"/>
      <c r="K218" s="7">
        <v>21617068.403553098</v>
      </c>
      <c r="L218" s="8"/>
      <c r="M218" s="9"/>
    </row>
    <row r="219" spans="1:13" x14ac:dyDescent="0.25">
      <c r="A219" s="70"/>
      <c r="B219" s="1" t="s">
        <v>31</v>
      </c>
      <c r="C219" s="2" t="s">
        <v>5</v>
      </c>
      <c r="D219" s="6">
        <v>4421052.5599999996</v>
      </c>
      <c r="E219" s="8"/>
      <c r="F219" s="7">
        <v>4421052.5599999996</v>
      </c>
      <c r="G219" s="8"/>
      <c r="H219" s="8"/>
      <c r="I219" s="6">
        <v>8646827.2284248006</v>
      </c>
      <c r="J219" s="8"/>
      <c r="K219" s="7">
        <v>8646827.2284248006</v>
      </c>
      <c r="L219" s="8"/>
      <c r="M219" s="9"/>
    </row>
    <row r="220" spans="1:13" x14ac:dyDescent="0.25">
      <c r="A220" s="70"/>
      <c r="B220" s="1" t="s">
        <v>32</v>
      </c>
      <c r="C220" s="2" t="s">
        <v>5</v>
      </c>
      <c r="D220" s="6">
        <v>9394736.8599999994</v>
      </c>
      <c r="E220" s="8"/>
      <c r="F220" s="7">
        <v>9394736.8599999994</v>
      </c>
      <c r="G220" s="8"/>
      <c r="H220" s="8"/>
      <c r="I220" s="6">
        <v>18374508.192893799</v>
      </c>
      <c r="J220" s="8"/>
      <c r="K220" s="7">
        <v>18374508.192893799</v>
      </c>
      <c r="L220" s="8"/>
      <c r="M220" s="9"/>
    </row>
    <row r="221" spans="1:13" x14ac:dyDescent="0.25">
      <c r="A221" s="70"/>
      <c r="B221" s="1" t="s">
        <v>33</v>
      </c>
      <c r="C221" s="2" t="s">
        <v>5</v>
      </c>
      <c r="D221" s="6">
        <v>8289473.7199999997</v>
      </c>
      <c r="E221" s="8"/>
      <c r="F221" s="7">
        <v>8289473.7199999997</v>
      </c>
      <c r="G221" s="8"/>
      <c r="H221" s="8"/>
      <c r="I221" s="6">
        <v>16212801.385787601</v>
      </c>
      <c r="J221" s="8"/>
      <c r="K221" s="7">
        <v>16212801.385787601</v>
      </c>
      <c r="L221" s="8"/>
      <c r="M221" s="9"/>
    </row>
    <row r="222" spans="1:13" x14ac:dyDescent="0.25">
      <c r="A222" s="69" t="s">
        <v>122</v>
      </c>
      <c r="B222" s="1" t="s">
        <v>19</v>
      </c>
      <c r="C222" s="2" t="s">
        <v>5</v>
      </c>
      <c r="D222" s="6">
        <v>27631.53</v>
      </c>
      <c r="E222" s="8"/>
      <c r="F222" s="7">
        <v>27631.53</v>
      </c>
      <c r="G222" s="8"/>
      <c r="H222" s="8"/>
      <c r="I222" s="6">
        <v>54042.575319900003</v>
      </c>
      <c r="J222" s="8"/>
      <c r="K222" s="7">
        <v>54042.575319900003</v>
      </c>
      <c r="L222" s="8"/>
      <c r="M222" s="9"/>
    </row>
    <row r="223" spans="1:13" x14ac:dyDescent="0.25">
      <c r="A223" s="70"/>
      <c r="B223" s="1" t="s">
        <v>31</v>
      </c>
      <c r="C223" s="2" t="s">
        <v>5</v>
      </c>
      <c r="D223" s="6">
        <v>276315.92</v>
      </c>
      <c r="E223" s="8"/>
      <c r="F223" s="7">
        <v>276315.92</v>
      </c>
      <c r="G223" s="8"/>
      <c r="H223" s="8"/>
      <c r="I223" s="6">
        <v>540426.96581359999</v>
      </c>
      <c r="J223" s="8"/>
      <c r="K223" s="7">
        <v>540426.96581359999</v>
      </c>
      <c r="L223" s="8"/>
      <c r="M223" s="9"/>
    </row>
    <row r="224" spans="1:13" x14ac:dyDescent="0.25">
      <c r="A224" s="70"/>
      <c r="B224" s="1" t="s">
        <v>32</v>
      </c>
      <c r="C224" s="2" t="s">
        <v>5</v>
      </c>
      <c r="D224" s="6">
        <v>276315.92</v>
      </c>
      <c r="E224" s="8"/>
      <c r="F224" s="7">
        <v>276315.92</v>
      </c>
      <c r="G224" s="8"/>
      <c r="H224" s="8"/>
      <c r="I224" s="6">
        <v>540426.96581359999</v>
      </c>
      <c r="J224" s="8"/>
      <c r="K224" s="7">
        <v>540426.96581359999</v>
      </c>
      <c r="L224" s="8"/>
      <c r="M224" s="9"/>
    </row>
    <row r="225" spans="1:13" x14ac:dyDescent="0.25">
      <c r="A225" s="70"/>
      <c r="B225" s="1" t="s">
        <v>33</v>
      </c>
      <c r="C225" s="2" t="s">
        <v>5</v>
      </c>
      <c r="D225" s="6">
        <v>921052.55</v>
      </c>
      <c r="E225" s="8"/>
      <c r="F225" s="7">
        <v>921052.55</v>
      </c>
      <c r="G225" s="8"/>
      <c r="H225" s="8"/>
      <c r="I225" s="6">
        <v>1801422.2088665001</v>
      </c>
      <c r="J225" s="8"/>
      <c r="K225" s="7">
        <v>1801422.2088665001</v>
      </c>
      <c r="L225" s="8"/>
      <c r="M225" s="9"/>
    </row>
    <row r="226" spans="1:13" x14ac:dyDescent="0.25">
      <c r="A226" s="70"/>
      <c r="B226" s="1" t="s">
        <v>95</v>
      </c>
      <c r="C226" s="2" t="s">
        <v>5</v>
      </c>
      <c r="D226" s="6">
        <v>921052.55</v>
      </c>
      <c r="E226" s="8"/>
      <c r="F226" s="7">
        <v>921052.55</v>
      </c>
      <c r="G226" s="8"/>
      <c r="H226" s="8"/>
      <c r="I226" s="6">
        <v>1801422.2088665001</v>
      </c>
      <c r="J226" s="8"/>
      <c r="K226" s="7">
        <v>1801422.2088665001</v>
      </c>
      <c r="L226" s="8"/>
      <c r="M226" s="9"/>
    </row>
    <row r="227" spans="1:13" x14ac:dyDescent="0.25">
      <c r="A227" s="70"/>
      <c r="B227" s="1" t="s">
        <v>98</v>
      </c>
      <c r="C227" s="2" t="s">
        <v>5</v>
      </c>
      <c r="D227" s="6">
        <v>1261842.03</v>
      </c>
      <c r="E227" s="8"/>
      <c r="F227" s="7">
        <v>1261842.03</v>
      </c>
      <c r="G227" s="8"/>
      <c r="H227" s="8"/>
      <c r="I227" s="6">
        <v>2467948.4975349</v>
      </c>
      <c r="J227" s="8"/>
      <c r="K227" s="7">
        <v>2467948.4975349</v>
      </c>
      <c r="L227" s="8"/>
      <c r="M227" s="9"/>
    </row>
    <row r="228" spans="1:13" x14ac:dyDescent="0.25">
      <c r="A228" s="70"/>
      <c r="B228" s="1" t="s">
        <v>99</v>
      </c>
      <c r="C228" s="2" t="s">
        <v>5</v>
      </c>
      <c r="D228" s="6">
        <v>921052.55</v>
      </c>
      <c r="E228" s="7">
        <v>921052.55</v>
      </c>
      <c r="F228" s="8"/>
      <c r="G228" s="8"/>
      <c r="H228" s="8"/>
      <c r="I228" s="6">
        <v>1801422.2088665001</v>
      </c>
      <c r="J228" s="7">
        <v>1801422.2088665001</v>
      </c>
      <c r="K228" s="8"/>
      <c r="L228" s="8"/>
      <c r="M228" s="9"/>
    </row>
    <row r="229" spans="1:13" x14ac:dyDescent="0.25">
      <c r="A229" s="70"/>
      <c r="B229" s="1" t="s">
        <v>102</v>
      </c>
      <c r="C229" s="2" t="s">
        <v>5</v>
      </c>
      <c r="D229" s="6">
        <v>4505400</v>
      </c>
      <c r="E229" s="7">
        <v>4505400</v>
      </c>
      <c r="F229" s="8"/>
      <c r="G229" s="8"/>
      <c r="H229" s="8"/>
      <c r="I229" s="6">
        <v>8811796.4820000008</v>
      </c>
      <c r="J229" s="7">
        <v>8811796.4820000008</v>
      </c>
      <c r="K229" s="8"/>
      <c r="L229" s="8"/>
      <c r="M229" s="9"/>
    </row>
    <row r="230" spans="1:13" x14ac:dyDescent="0.25">
      <c r="A230" s="70"/>
      <c r="B230" s="1" t="s">
        <v>103</v>
      </c>
      <c r="C230" s="2" t="s">
        <v>5</v>
      </c>
      <c r="D230" s="6">
        <v>1857126.38</v>
      </c>
      <c r="E230" s="7">
        <v>1857126.38</v>
      </c>
      <c r="F230" s="8"/>
      <c r="G230" s="8"/>
      <c r="H230" s="8"/>
      <c r="I230" s="6">
        <v>3632223.4877954</v>
      </c>
      <c r="J230" s="7">
        <v>3632223.4877954</v>
      </c>
      <c r="K230" s="8"/>
      <c r="L230" s="8"/>
      <c r="M230" s="9"/>
    </row>
    <row r="231" spans="1:13" x14ac:dyDescent="0.25">
      <c r="A231" s="69" t="s">
        <v>123</v>
      </c>
      <c r="B231" s="1" t="s">
        <v>7</v>
      </c>
      <c r="C231" s="2" t="s">
        <v>5</v>
      </c>
      <c r="D231" s="6">
        <v>1353083.34</v>
      </c>
      <c r="E231" s="7">
        <v>1353083.34</v>
      </c>
      <c r="F231" s="8"/>
      <c r="G231" s="8"/>
      <c r="H231" s="8"/>
      <c r="I231" s="6">
        <v>2646400.9888721998</v>
      </c>
      <c r="J231" s="7">
        <v>2646400.9888721998</v>
      </c>
      <c r="K231" s="8"/>
      <c r="L231" s="8"/>
      <c r="M231" s="9"/>
    </row>
    <row r="232" spans="1:13" x14ac:dyDescent="0.25">
      <c r="A232" s="70"/>
      <c r="B232" s="1" t="s">
        <v>19</v>
      </c>
      <c r="C232" s="2" t="s">
        <v>5</v>
      </c>
      <c r="D232" s="6">
        <v>2200000</v>
      </c>
      <c r="E232" s="7">
        <v>2200000</v>
      </c>
      <c r="F232" s="8"/>
      <c r="G232" s="8"/>
      <c r="H232" s="8"/>
      <c r="I232" s="6">
        <v>4302826</v>
      </c>
      <c r="J232" s="7">
        <v>4302826</v>
      </c>
      <c r="K232" s="8"/>
      <c r="L232" s="8"/>
      <c r="M232" s="9"/>
    </row>
    <row r="233" spans="1:13" x14ac:dyDescent="0.25">
      <c r="A233" s="70"/>
      <c r="B233" s="1" t="s">
        <v>31</v>
      </c>
      <c r="C233" s="2" t="s">
        <v>5</v>
      </c>
      <c r="D233" s="6">
        <v>2880000</v>
      </c>
      <c r="E233" s="7">
        <v>2880000</v>
      </c>
      <c r="F233" s="8"/>
      <c r="G233" s="8"/>
      <c r="H233" s="8"/>
      <c r="I233" s="6">
        <v>5632790.4000000004</v>
      </c>
      <c r="J233" s="7">
        <v>5632790.4000000004</v>
      </c>
      <c r="K233" s="8"/>
      <c r="L233" s="8"/>
      <c r="M233" s="9"/>
    </row>
    <row r="234" spans="1:13" x14ac:dyDescent="0.25">
      <c r="A234" s="70"/>
      <c r="B234" s="1" t="s">
        <v>32</v>
      </c>
      <c r="C234" s="2" t="s">
        <v>5</v>
      </c>
      <c r="D234" s="6">
        <v>2340000</v>
      </c>
      <c r="E234" s="7">
        <v>2340000</v>
      </c>
      <c r="F234" s="8"/>
      <c r="G234" s="8"/>
      <c r="H234" s="8"/>
      <c r="I234" s="6">
        <v>4576642.2</v>
      </c>
      <c r="J234" s="7">
        <v>4576642.2</v>
      </c>
      <c r="K234" s="8"/>
      <c r="L234" s="8"/>
      <c r="M234" s="9"/>
    </row>
    <row r="235" spans="1:13" x14ac:dyDescent="0.25">
      <c r="A235" s="70"/>
      <c r="B235" s="1" t="s">
        <v>33</v>
      </c>
      <c r="C235" s="2" t="s">
        <v>5</v>
      </c>
      <c r="D235" s="6">
        <v>4480000</v>
      </c>
      <c r="E235" s="7">
        <v>4480000</v>
      </c>
      <c r="F235" s="8"/>
      <c r="G235" s="8"/>
      <c r="H235" s="8"/>
      <c r="I235" s="6">
        <v>8762118.4000000004</v>
      </c>
      <c r="J235" s="7">
        <v>8762118.4000000004</v>
      </c>
      <c r="K235" s="8"/>
      <c r="L235" s="8"/>
      <c r="M235" s="9"/>
    </row>
    <row r="236" spans="1:13" x14ac:dyDescent="0.25">
      <c r="A236" s="70"/>
      <c r="B236" s="1" t="s">
        <v>95</v>
      </c>
      <c r="C236" s="2" t="s">
        <v>5</v>
      </c>
      <c r="D236" s="6">
        <v>9600000</v>
      </c>
      <c r="E236" s="7">
        <v>9600000</v>
      </c>
      <c r="F236" s="8"/>
      <c r="G236" s="8"/>
      <c r="H236" s="8"/>
      <c r="I236" s="6">
        <v>18775968</v>
      </c>
      <c r="J236" s="7">
        <v>18775968</v>
      </c>
      <c r="K236" s="8"/>
      <c r="L236" s="8"/>
      <c r="M236" s="9"/>
    </row>
    <row r="237" spans="1:13" x14ac:dyDescent="0.25">
      <c r="A237" s="70"/>
      <c r="B237" s="1" t="s">
        <v>98</v>
      </c>
      <c r="C237" s="2" t="s">
        <v>5</v>
      </c>
      <c r="D237" s="6">
        <v>4620000</v>
      </c>
      <c r="E237" s="7">
        <v>4620000</v>
      </c>
      <c r="F237" s="8"/>
      <c r="G237" s="8"/>
      <c r="H237" s="8"/>
      <c r="I237" s="6">
        <v>9035934.5999999996</v>
      </c>
      <c r="J237" s="7">
        <v>9035934.5999999996</v>
      </c>
      <c r="K237" s="8"/>
      <c r="L237" s="8"/>
      <c r="M237" s="9"/>
    </row>
    <row r="238" spans="1:13" x14ac:dyDescent="0.25">
      <c r="A238" s="69" t="s">
        <v>124</v>
      </c>
      <c r="B238" s="1" t="s">
        <v>7</v>
      </c>
      <c r="C238" s="2" t="s">
        <v>5</v>
      </c>
      <c r="D238" s="6">
        <v>900000</v>
      </c>
      <c r="E238" s="8"/>
      <c r="F238" s="7">
        <v>900000</v>
      </c>
      <c r="G238" s="8"/>
      <c r="H238" s="8"/>
      <c r="I238" s="6">
        <v>1760247</v>
      </c>
      <c r="J238" s="8"/>
      <c r="K238" s="7">
        <v>1760247</v>
      </c>
      <c r="L238" s="8"/>
      <c r="M238" s="9"/>
    </row>
    <row r="239" spans="1:13" x14ac:dyDescent="0.25">
      <c r="A239" s="70"/>
      <c r="B239" s="1" t="s">
        <v>19</v>
      </c>
      <c r="C239" s="2" t="s">
        <v>5</v>
      </c>
      <c r="D239" s="6">
        <v>3400000</v>
      </c>
      <c r="E239" s="8"/>
      <c r="F239" s="7">
        <v>3400000</v>
      </c>
      <c r="G239" s="8"/>
      <c r="H239" s="8"/>
      <c r="I239" s="6">
        <v>6649822</v>
      </c>
      <c r="J239" s="8"/>
      <c r="K239" s="7">
        <v>6649822</v>
      </c>
      <c r="L239" s="8"/>
      <c r="M239" s="9"/>
    </row>
    <row r="240" spans="1:13" x14ac:dyDescent="0.25">
      <c r="A240" s="70"/>
      <c r="B240" s="1" t="s">
        <v>31</v>
      </c>
      <c r="C240" s="2" t="s">
        <v>5</v>
      </c>
      <c r="D240" s="6">
        <v>3080000</v>
      </c>
      <c r="E240" s="8"/>
      <c r="F240" s="7">
        <v>3080000</v>
      </c>
      <c r="G240" s="8"/>
      <c r="H240" s="8"/>
      <c r="I240" s="6">
        <v>6023956.4000000004</v>
      </c>
      <c r="J240" s="8"/>
      <c r="K240" s="7">
        <v>6023956.4000000004</v>
      </c>
      <c r="L240" s="8"/>
      <c r="M240" s="9"/>
    </row>
    <row r="241" spans="1:13" x14ac:dyDescent="0.25">
      <c r="A241" s="70"/>
      <c r="B241" s="1" t="s">
        <v>32</v>
      </c>
      <c r="C241" s="2" t="s">
        <v>5</v>
      </c>
      <c r="D241" s="6">
        <v>3920000</v>
      </c>
      <c r="E241" s="8"/>
      <c r="F241" s="7">
        <v>3920000</v>
      </c>
      <c r="G241" s="8"/>
      <c r="H241" s="8"/>
      <c r="I241" s="6">
        <v>7666853.5999999996</v>
      </c>
      <c r="J241" s="8"/>
      <c r="K241" s="7">
        <v>7666853.5999999996</v>
      </c>
      <c r="L241" s="8"/>
      <c r="M241" s="9"/>
    </row>
    <row r="242" spans="1:13" x14ac:dyDescent="0.25">
      <c r="A242" s="70"/>
      <c r="B242" s="1" t="s">
        <v>33</v>
      </c>
      <c r="C242" s="2" t="s">
        <v>5</v>
      </c>
      <c r="D242" s="6">
        <v>5760000</v>
      </c>
      <c r="E242" s="8"/>
      <c r="F242" s="7">
        <v>5760000</v>
      </c>
      <c r="G242" s="8"/>
      <c r="H242" s="8"/>
      <c r="I242" s="6">
        <v>11265580.800000001</v>
      </c>
      <c r="J242" s="8"/>
      <c r="K242" s="7">
        <v>11265580.800000001</v>
      </c>
      <c r="L242" s="8"/>
      <c r="M242" s="9"/>
    </row>
    <row r="243" spans="1:13" x14ac:dyDescent="0.25">
      <c r="A243" s="70"/>
      <c r="B243" s="1" t="s">
        <v>95</v>
      </c>
      <c r="C243" s="2" t="s">
        <v>5</v>
      </c>
      <c r="D243" s="6">
        <v>4560000</v>
      </c>
      <c r="E243" s="8"/>
      <c r="F243" s="7">
        <v>4560000</v>
      </c>
      <c r="G243" s="8"/>
      <c r="H243" s="8"/>
      <c r="I243" s="6">
        <v>8918584.8000000007</v>
      </c>
      <c r="J243" s="8"/>
      <c r="K243" s="7">
        <v>8918584.8000000007</v>
      </c>
      <c r="L243" s="8"/>
      <c r="M243" s="9"/>
    </row>
    <row r="244" spans="1:13" x14ac:dyDescent="0.25">
      <c r="A244" s="69" t="s">
        <v>125</v>
      </c>
      <c r="B244" s="1" t="s">
        <v>7</v>
      </c>
      <c r="C244" s="2" t="s">
        <v>5</v>
      </c>
      <c r="D244" s="6">
        <v>4000000</v>
      </c>
      <c r="E244" s="8"/>
      <c r="F244" s="7">
        <v>4000000</v>
      </c>
      <c r="G244" s="8"/>
      <c r="H244" s="8"/>
      <c r="I244" s="6">
        <v>7823320</v>
      </c>
      <c r="J244" s="8"/>
      <c r="K244" s="7">
        <v>7823320</v>
      </c>
      <c r="L244" s="8"/>
      <c r="M244" s="9"/>
    </row>
    <row r="245" spans="1:13" x14ac:dyDescent="0.25">
      <c r="A245" s="70"/>
      <c r="B245" s="1" t="s">
        <v>19</v>
      </c>
      <c r="C245" s="2" t="s">
        <v>5</v>
      </c>
      <c r="D245" s="6">
        <v>7300000</v>
      </c>
      <c r="E245" s="8"/>
      <c r="F245" s="7">
        <v>7300000</v>
      </c>
      <c r="G245" s="8"/>
      <c r="H245" s="8"/>
      <c r="I245" s="6">
        <v>14277559</v>
      </c>
      <c r="J245" s="8"/>
      <c r="K245" s="7">
        <v>14277559</v>
      </c>
      <c r="L245" s="8"/>
      <c r="M245" s="9"/>
    </row>
    <row r="246" spans="1:13" x14ac:dyDescent="0.25">
      <c r="A246" s="70"/>
      <c r="B246" s="1" t="s">
        <v>31</v>
      </c>
      <c r="C246" s="2" t="s">
        <v>5</v>
      </c>
      <c r="D246" s="6">
        <v>7600000</v>
      </c>
      <c r="E246" s="8"/>
      <c r="F246" s="7">
        <v>7600000</v>
      </c>
      <c r="G246" s="8"/>
      <c r="H246" s="8"/>
      <c r="I246" s="6">
        <v>14864308</v>
      </c>
      <c r="J246" s="8"/>
      <c r="K246" s="7">
        <v>14864308</v>
      </c>
      <c r="L246" s="8"/>
      <c r="M246" s="9"/>
    </row>
    <row r="247" spans="1:13" x14ac:dyDescent="0.25">
      <c r="A247" s="70"/>
      <c r="B247" s="1" t="s">
        <v>32</v>
      </c>
      <c r="C247" s="2" t="s">
        <v>5</v>
      </c>
      <c r="D247" s="6">
        <v>6000000</v>
      </c>
      <c r="E247" s="8"/>
      <c r="F247" s="7">
        <v>6000000</v>
      </c>
      <c r="G247" s="8"/>
      <c r="H247" s="8"/>
      <c r="I247" s="6">
        <v>11734980</v>
      </c>
      <c r="J247" s="8"/>
      <c r="K247" s="7">
        <v>11734980</v>
      </c>
      <c r="L247" s="8"/>
      <c r="M247" s="9"/>
    </row>
    <row r="248" spans="1:13" x14ac:dyDescent="0.25">
      <c r="A248" s="70"/>
      <c r="B248" s="1" t="s">
        <v>33</v>
      </c>
      <c r="C248" s="2" t="s">
        <v>5</v>
      </c>
      <c r="D248" s="6">
        <v>5960000</v>
      </c>
      <c r="E248" s="8"/>
      <c r="F248" s="7">
        <v>5960000</v>
      </c>
      <c r="G248" s="8"/>
      <c r="H248" s="8"/>
      <c r="I248" s="6">
        <v>11656746.800000001</v>
      </c>
      <c r="J248" s="8"/>
      <c r="K248" s="7">
        <v>11656746.800000001</v>
      </c>
      <c r="L248" s="8"/>
      <c r="M248" s="9"/>
    </row>
    <row r="249" spans="1:13" x14ac:dyDescent="0.25">
      <c r="A249" s="70"/>
      <c r="B249" s="1" t="s">
        <v>95</v>
      </c>
      <c r="C249" s="2" t="s">
        <v>5</v>
      </c>
      <c r="D249" s="6">
        <v>5000000</v>
      </c>
      <c r="E249" s="8"/>
      <c r="F249" s="7">
        <v>5000000</v>
      </c>
      <c r="G249" s="8"/>
      <c r="H249" s="8"/>
      <c r="I249" s="6">
        <v>9779150</v>
      </c>
      <c r="J249" s="8"/>
      <c r="K249" s="7">
        <v>9779150</v>
      </c>
      <c r="L249" s="8"/>
      <c r="M249" s="9"/>
    </row>
    <row r="250" spans="1:13" x14ac:dyDescent="0.25">
      <c r="A250" s="70"/>
      <c r="B250" s="1" t="s">
        <v>98</v>
      </c>
      <c r="C250" s="2" t="s">
        <v>5</v>
      </c>
      <c r="D250" s="6">
        <v>5000000</v>
      </c>
      <c r="E250" s="8"/>
      <c r="F250" s="7">
        <v>5000000</v>
      </c>
      <c r="G250" s="8"/>
      <c r="H250" s="8"/>
      <c r="I250" s="6">
        <v>9779150</v>
      </c>
      <c r="J250" s="8"/>
      <c r="K250" s="7">
        <v>9779150</v>
      </c>
      <c r="L250" s="8"/>
      <c r="M250" s="9"/>
    </row>
    <row r="251" spans="1:13" x14ac:dyDescent="0.25">
      <c r="A251" s="70"/>
      <c r="B251" s="1" t="s">
        <v>99</v>
      </c>
      <c r="C251" s="2" t="s">
        <v>5</v>
      </c>
      <c r="D251" s="6">
        <v>3000000</v>
      </c>
      <c r="E251" s="8"/>
      <c r="F251" s="7">
        <v>3000000</v>
      </c>
      <c r="G251" s="8"/>
      <c r="H251" s="8"/>
      <c r="I251" s="6">
        <v>5867490</v>
      </c>
      <c r="J251" s="8"/>
      <c r="K251" s="7">
        <v>5867490</v>
      </c>
      <c r="L251" s="8"/>
      <c r="M251" s="9"/>
    </row>
    <row r="252" spans="1:13" x14ac:dyDescent="0.25">
      <c r="A252" s="69" t="s">
        <v>126</v>
      </c>
      <c r="B252" s="1" t="s">
        <v>7</v>
      </c>
      <c r="C252" s="2" t="s">
        <v>5</v>
      </c>
      <c r="D252" s="6">
        <v>842105.26</v>
      </c>
      <c r="E252" s="7">
        <v>842105.26</v>
      </c>
      <c r="F252" s="8"/>
      <c r="G252" s="8"/>
      <c r="H252" s="8"/>
      <c r="I252" s="6">
        <v>1647014.7306657999</v>
      </c>
      <c r="J252" s="7">
        <v>1647014.7306657999</v>
      </c>
      <c r="K252" s="8"/>
      <c r="L252" s="8"/>
      <c r="M252" s="9"/>
    </row>
    <row r="253" spans="1:13" x14ac:dyDescent="0.25">
      <c r="A253" s="70"/>
      <c r="B253" s="1" t="s">
        <v>19</v>
      </c>
      <c r="C253" s="2" t="s">
        <v>5</v>
      </c>
      <c r="D253" s="6">
        <v>926315.78</v>
      </c>
      <c r="E253" s="7">
        <v>926315.78</v>
      </c>
      <c r="F253" s="8"/>
      <c r="G253" s="8"/>
      <c r="H253" s="8"/>
      <c r="I253" s="6">
        <v>1811716.1919974</v>
      </c>
      <c r="J253" s="7">
        <v>1811716.1919974</v>
      </c>
      <c r="K253" s="8"/>
      <c r="L253" s="8"/>
      <c r="M253" s="9"/>
    </row>
    <row r="254" spans="1:13" x14ac:dyDescent="0.25">
      <c r="A254" s="70"/>
      <c r="B254" s="1" t="s">
        <v>31</v>
      </c>
      <c r="C254" s="2" t="s">
        <v>5</v>
      </c>
      <c r="D254" s="6">
        <v>2526315.7799999998</v>
      </c>
      <c r="E254" s="7">
        <v>2526315.7799999998</v>
      </c>
      <c r="F254" s="8"/>
      <c r="G254" s="8"/>
      <c r="H254" s="8"/>
      <c r="I254" s="6">
        <v>4941044.1919973996</v>
      </c>
      <c r="J254" s="7">
        <v>4941044.1919973996</v>
      </c>
      <c r="K254" s="8"/>
      <c r="L254" s="8"/>
      <c r="M254" s="9"/>
    </row>
    <row r="255" spans="1:13" x14ac:dyDescent="0.25">
      <c r="A255" s="70"/>
      <c r="B255" s="1" t="s">
        <v>32</v>
      </c>
      <c r="C255" s="2" t="s">
        <v>5</v>
      </c>
      <c r="D255" s="6">
        <v>3368421.04</v>
      </c>
      <c r="E255" s="7">
        <v>3368421.04</v>
      </c>
      <c r="F255" s="8"/>
      <c r="G255" s="8"/>
      <c r="H255" s="8"/>
      <c r="I255" s="6">
        <v>6588058.9226631997</v>
      </c>
      <c r="J255" s="7">
        <v>6588058.9226631997</v>
      </c>
      <c r="K255" s="8"/>
      <c r="L255" s="8"/>
      <c r="M255" s="9"/>
    </row>
    <row r="256" spans="1:13" x14ac:dyDescent="0.25">
      <c r="A256" s="70"/>
      <c r="B256" s="1" t="s">
        <v>33</v>
      </c>
      <c r="C256" s="2" t="s">
        <v>5</v>
      </c>
      <c r="D256" s="6">
        <v>8500000</v>
      </c>
      <c r="E256" s="7">
        <v>8500000</v>
      </c>
      <c r="F256" s="8"/>
      <c r="G256" s="8"/>
      <c r="H256" s="8"/>
      <c r="I256" s="6">
        <v>16624555</v>
      </c>
      <c r="J256" s="7">
        <v>16624555</v>
      </c>
      <c r="K256" s="8"/>
      <c r="L256" s="8"/>
      <c r="M256" s="9"/>
    </row>
    <row r="257" spans="1:13" x14ac:dyDescent="0.25">
      <c r="A257" s="70"/>
      <c r="B257" s="1" t="s">
        <v>95</v>
      </c>
      <c r="C257" s="2" t="s">
        <v>5</v>
      </c>
      <c r="D257" s="6">
        <v>20000000</v>
      </c>
      <c r="E257" s="7">
        <v>20000000</v>
      </c>
      <c r="F257" s="8"/>
      <c r="G257" s="8"/>
      <c r="H257" s="8"/>
      <c r="I257" s="6">
        <v>39116600</v>
      </c>
      <c r="J257" s="7">
        <v>39116600</v>
      </c>
      <c r="K257" s="8"/>
      <c r="L257" s="8"/>
      <c r="M257" s="9"/>
    </row>
    <row r="258" spans="1:13" x14ac:dyDescent="0.25">
      <c r="A258" s="70"/>
      <c r="B258" s="1" t="s">
        <v>98</v>
      </c>
      <c r="C258" s="2" t="s">
        <v>5</v>
      </c>
      <c r="D258" s="6">
        <v>5000000</v>
      </c>
      <c r="E258" s="7">
        <v>5000000</v>
      </c>
      <c r="F258" s="8"/>
      <c r="G258" s="8"/>
      <c r="H258" s="8"/>
      <c r="I258" s="6">
        <v>9779150</v>
      </c>
      <c r="J258" s="7">
        <v>9779150</v>
      </c>
      <c r="K258" s="8"/>
      <c r="L258" s="8"/>
      <c r="M258" s="9"/>
    </row>
    <row r="259" spans="1:13" x14ac:dyDescent="0.25">
      <c r="A259" s="69" t="s">
        <v>127</v>
      </c>
      <c r="B259" s="1" t="s">
        <v>7</v>
      </c>
      <c r="C259" s="2" t="s">
        <v>5</v>
      </c>
      <c r="D259" s="6">
        <v>0</v>
      </c>
      <c r="E259" s="7">
        <v>0</v>
      </c>
      <c r="F259" s="7">
        <v>0</v>
      </c>
      <c r="G259" s="8"/>
      <c r="H259" s="8"/>
      <c r="I259" s="6">
        <v>0</v>
      </c>
      <c r="J259" s="7">
        <v>0</v>
      </c>
      <c r="K259" s="7">
        <v>0</v>
      </c>
      <c r="L259" s="8"/>
      <c r="M259" s="9"/>
    </row>
    <row r="260" spans="1:13" x14ac:dyDescent="0.25">
      <c r="A260" s="70"/>
      <c r="B260" s="1" t="s">
        <v>19</v>
      </c>
      <c r="C260" s="2" t="s">
        <v>5</v>
      </c>
      <c r="D260" s="6">
        <v>0</v>
      </c>
      <c r="E260" s="7">
        <v>0</v>
      </c>
      <c r="F260" s="7">
        <v>0</v>
      </c>
      <c r="G260" s="8"/>
      <c r="H260" s="8"/>
      <c r="I260" s="6">
        <v>0</v>
      </c>
      <c r="J260" s="7">
        <v>0</v>
      </c>
      <c r="K260" s="7">
        <v>0</v>
      </c>
      <c r="L260" s="8"/>
      <c r="M260" s="9"/>
    </row>
    <row r="261" spans="1:13" x14ac:dyDescent="0.25">
      <c r="A261" s="70"/>
      <c r="B261" s="1" t="s">
        <v>31</v>
      </c>
      <c r="C261" s="2" t="s">
        <v>5</v>
      </c>
      <c r="D261" s="6">
        <v>0</v>
      </c>
      <c r="E261" s="7">
        <v>0</v>
      </c>
      <c r="F261" s="7">
        <v>0</v>
      </c>
      <c r="G261" s="8"/>
      <c r="H261" s="8"/>
      <c r="I261" s="6">
        <v>0</v>
      </c>
      <c r="J261" s="7">
        <v>0</v>
      </c>
      <c r="K261" s="7">
        <v>0</v>
      </c>
      <c r="L261" s="8"/>
      <c r="M261" s="9"/>
    </row>
    <row r="262" spans="1:13" x14ac:dyDescent="0.25">
      <c r="A262" s="70"/>
      <c r="B262" s="1" t="s">
        <v>32</v>
      </c>
      <c r="C262" s="2" t="s">
        <v>5</v>
      </c>
      <c r="D262" s="6">
        <v>0</v>
      </c>
      <c r="E262" s="7">
        <v>0</v>
      </c>
      <c r="F262" s="7">
        <v>0</v>
      </c>
      <c r="G262" s="8"/>
      <c r="H262" s="8"/>
      <c r="I262" s="6">
        <v>0</v>
      </c>
      <c r="J262" s="7">
        <v>0</v>
      </c>
      <c r="K262" s="7">
        <v>0</v>
      </c>
      <c r="L262" s="8"/>
      <c r="M262" s="9"/>
    </row>
    <row r="263" spans="1:13" x14ac:dyDescent="0.25">
      <c r="A263" s="70"/>
      <c r="B263" s="1" t="s">
        <v>33</v>
      </c>
      <c r="C263" s="2" t="s">
        <v>5</v>
      </c>
      <c r="D263" s="6">
        <v>0</v>
      </c>
      <c r="E263" s="7">
        <v>0</v>
      </c>
      <c r="F263" s="7">
        <v>0</v>
      </c>
      <c r="G263" s="8"/>
      <c r="H263" s="8"/>
      <c r="I263" s="6">
        <v>0</v>
      </c>
      <c r="J263" s="7">
        <v>0</v>
      </c>
      <c r="K263" s="7">
        <v>0</v>
      </c>
      <c r="L263" s="8"/>
      <c r="M263" s="9"/>
    </row>
    <row r="264" spans="1:13" x14ac:dyDescent="0.25">
      <c r="A264" s="69" t="s">
        <v>92</v>
      </c>
      <c r="B264" s="1" t="s">
        <v>7</v>
      </c>
      <c r="C264" s="2" t="s">
        <v>5</v>
      </c>
      <c r="D264" s="6">
        <v>1451612.96</v>
      </c>
      <c r="E264" s="7">
        <v>870967.84</v>
      </c>
      <c r="F264" s="7">
        <v>580645.12</v>
      </c>
      <c r="G264" s="8"/>
      <c r="H264" s="8"/>
      <c r="I264" s="6">
        <v>2839108.1755567999</v>
      </c>
      <c r="J264" s="7">
        <v>1703465.0305071999</v>
      </c>
      <c r="K264" s="7">
        <v>1135643.1450495999</v>
      </c>
      <c r="L264" s="8"/>
      <c r="M264" s="9"/>
    </row>
    <row r="265" spans="1:13" x14ac:dyDescent="0.25">
      <c r="A265" s="70"/>
      <c r="B265" s="1" t="s">
        <v>19</v>
      </c>
      <c r="C265" s="2" t="s">
        <v>5</v>
      </c>
      <c r="D265" s="6">
        <v>6000000.04</v>
      </c>
      <c r="E265" s="7">
        <v>3600000</v>
      </c>
      <c r="F265" s="7">
        <v>2400000.04</v>
      </c>
      <c r="G265" s="8"/>
      <c r="H265" s="8"/>
      <c r="I265" s="6">
        <v>11734980.078233199</v>
      </c>
      <c r="J265" s="7">
        <v>7040988</v>
      </c>
      <c r="K265" s="7">
        <v>4693992.0782332001</v>
      </c>
      <c r="L265" s="8"/>
      <c r="M265" s="9"/>
    </row>
    <row r="266" spans="1:13" x14ac:dyDescent="0.25">
      <c r="A266" s="70"/>
      <c r="B266" s="1" t="s">
        <v>31</v>
      </c>
      <c r="C266" s="2" t="s">
        <v>5</v>
      </c>
      <c r="D266" s="6">
        <v>6129032.2000000002</v>
      </c>
      <c r="E266" s="7">
        <v>3677419.32</v>
      </c>
      <c r="F266" s="7">
        <v>2451612.88</v>
      </c>
      <c r="G266" s="8"/>
      <c r="H266" s="8"/>
      <c r="I266" s="6">
        <v>11987345.047726</v>
      </c>
      <c r="J266" s="7">
        <v>7192407.0286355997</v>
      </c>
      <c r="K266" s="7">
        <v>4794938.0190904001</v>
      </c>
      <c r="L266" s="8"/>
      <c r="M266" s="9"/>
    </row>
    <row r="267" spans="1:13" x14ac:dyDescent="0.25">
      <c r="A267" s="70"/>
      <c r="B267" s="1" t="s">
        <v>32</v>
      </c>
      <c r="C267" s="2" t="s">
        <v>5</v>
      </c>
      <c r="D267" s="6">
        <v>6129032.2000000002</v>
      </c>
      <c r="E267" s="7">
        <v>3677419.32</v>
      </c>
      <c r="F267" s="7">
        <v>2451612.88</v>
      </c>
      <c r="G267" s="8"/>
      <c r="H267" s="8"/>
      <c r="I267" s="6">
        <v>11987345.047726</v>
      </c>
      <c r="J267" s="7">
        <v>7192407.0286355997</v>
      </c>
      <c r="K267" s="7">
        <v>4794938.0190904001</v>
      </c>
      <c r="L267" s="8"/>
      <c r="M267" s="9"/>
    </row>
    <row r="268" spans="1:13" x14ac:dyDescent="0.25">
      <c r="A268" s="70"/>
      <c r="B268" s="1" t="s">
        <v>33</v>
      </c>
      <c r="C268" s="2" t="s">
        <v>5</v>
      </c>
      <c r="D268" s="6">
        <v>6451612.8499999996</v>
      </c>
      <c r="E268" s="7">
        <v>3870967.71</v>
      </c>
      <c r="F268" s="7">
        <v>2580645.14</v>
      </c>
      <c r="G268" s="8"/>
      <c r="H268" s="8"/>
      <c r="I268" s="6">
        <v>12618257.960415499</v>
      </c>
      <c r="J268" s="7">
        <v>7570954.7762492998</v>
      </c>
      <c r="K268" s="7">
        <v>5047303.1841662005</v>
      </c>
      <c r="L268" s="8"/>
      <c r="M268" s="9"/>
    </row>
    <row r="269" spans="1:13" x14ac:dyDescent="0.25">
      <c r="A269" s="70"/>
      <c r="B269" s="1" t="s">
        <v>95</v>
      </c>
      <c r="C269" s="2" t="s">
        <v>5</v>
      </c>
      <c r="D269" s="6">
        <v>6774193.5</v>
      </c>
      <c r="E269" s="7">
        <v>4064516.1</v>
      </c>
      <c r="F269" s="7">
        <v>2709677.4</v>
      </c>
      <c r="G269" s="8"/>
      <c r="H269" s="8"/>
      <c r="I269" s="6">
        <v>13249170.873105001</v>
      </c>
      <c r="J269" s="7">
        <v>7949502.5238629999</v>
      </c>
      <c r="K269" s="7">
        <v>5299668.3492419999</v>
      </c>
      <c r="L269" s="8"/>
      <c r="M269" s="9"/>
    </row>
    <row r="270" spans="1:13" x14ac:dyDescent="0.25">
      <c r="A270" s="70"/>
      <c r="B270" s="1" t="s">
        <v>98</v>
      </c>
      <c r="C270" s="2" t="s">
        <v>5</v>
      </c>
      <c r="D270" s="6">
        <v>9032258.0500000007</v>
      </c>
      <c r="E270" s="7">
        <v>5419354.8300000001</v>
      </c>
      <c r="F270" s="7">
        <v>3612903.22</v>
      </c>
      <c r="G270" s="8"/>
      <c r="H270" s="8"/>
      <c r="I270" s="6">
        <v>17665561.261931501</v>
      </c>
      <c r="J270" s="7">
        <v>10599336.7571589</v>
      </c>
      <c r="K270" s="7">
        <v>7066224.5047725998</v>
      </c>
      <c r="L270" s="8"/>
      <c r="M270" s="9"/>
    </row>
    <row r="271" spans="1:13" x14ac:dyDescent="0.25">
      <c r="A271" s="70"/>
      <c r="B271" s="1" t="s">
        <v>99</v>
      </c>
      <c r="C271" s="2" t="s">
        <v>5</v>
      </c>
      <c r="D271" s="6">
        <v>13935483.869999999</v>
      </c>
      <c r="E271" s="7">
        <v>8361290.3200000003</v>
      </c>
      <c r="F271" s="7">
        <v>5574193.5499999998</v>
      </c>
      <c r="G271" s="8"/>
      <c r="H271" s="8"/>
      <c r="I271" s="6">
        <v>27255437.417462099</v>
      </c>
      <c r="J271" s="7">
        <v>16353262.4465656</v>
      </c>
      <c r="K271" s="7">
        <v>10902174.970896499</v>
      </c>
      <c r="L271" s="8"/>
      <c r="M271" s="9"/>
    </row>
    <row r="272" spans="1:13" x14ac:dyDescent="0.25">
      <c r="A272" s="70"/>
      <c r="B272" s="1" t="s">
        <v>102</v>
      </c>
      <c r="C272" s="2" t="s">
        <v>5</v>
      </c>
      <c r="D272" s="6">
        <v>8600000</v>
      </c>
      <c r="E272" s="7">
        <v>5160000</v>
      </c>
      <c r="F272" s="7">
        <v>3440000</v>
      </c>
      <c r="G272" s="8"/>
      <c r="H272" s="8"/>
      <c r="I272" s="6">
        <v>16820138</v>
      </c>
      <c r="J272" s="7">
        <v>10092082.800000001</v>
      </c>
      <c r="K272" s="7">
        <v>6728055.2000000002</v>
      </c>
      <c r="L272" s="8"/>
      <c r="M272" s="9"/>
    </row>
    <row r="273" spans="1:13" x14ac:dyDescent="0.25">
      <c r="A273" s="1" t="s">
        <v>122</v>
      </c>
      <c r="B273" s="1" t="s">
        <v>7</v>
      </c>
      <c r="C273" s="2" t="s">
        <v>12</v>
      </c>
      <c r="D273" s="6">
        <v>588128.98</v>
      </c>
      <c r="E273" s="7">
        <v>588128.98</v>
      </c>
      <c r="F273" s="8"/>
      <c r="G273" s="8"/>
      <c r="H273" s="8"/>
      <c r="I273" s="6">
        <v>987026.28442704002</v>
      </c>
      <c r="J273" s="7">
        <v>987026.28442704002</v>
      </c>
      <c r="K273" s="8"/>
      <c r="L273" s="8"/>
      <c r="M273" s="9"/>
    </row>
    <row r="274" spans="1:13" x14ac:dyDescent="0.25">
      <c r="A274" s="64" t="s">
        <v>128</v>
      </c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6"/>
    </row>
    <row r="275" spans="1:13" x14ac:dyDescent="0.25">
      <c r="A275" s="67" t="s">
        <v>5</v>
      </c>
      <c r="B275" s="68"/>
      <c r="C275" s="68"/>
      <c r="D275" s="3">
        <v>70000000</v>
      </c>
      <c r="E275" s="3">
        <v>42000000</v>
      </c>
      <c r="F275" s="3">
        <v>21000000</v>
      </c>
      <c r="G275" s="4"/>
      <c r="H275" s="3">
        <v>7000000</v>
      </c>
      <c r="I275" s="3">
        <v>136908100</v>
      </c>
      <c r="J275" s="3">
        <v>82144860</v>
      </c>
      <c r="K275" s="3">
        <v>41072430</v>
      </c>
      <c r="L275" s="4"/>
      <c r="M275" s="11">
        <v>13690810</v>
      </c>
    </row>
    <row r="276" spans="1:13" x14ac:dyDescent="0.25">
      <c r="A276" s="1" t="s">
        <v>129</v>
      </c>
      <c r="B276" s="1" t="s">
        <v>7</v>
      </c>
      <c r="C276" s="2" t="s">
        <v>5</v>
      </c>
      <c r="D276" s="6">
        <v>0</v>
      </c>
      <c r="E276" s="7">
        <v>0</v>
      </c>
      <c r="F276" s="7">
        <v>0</v>
      </c>
      <c r="G276" s="8"/>
      <c r="H276" s="8"/>
      <c r="I276" s="6">
        <v>0</v>
      </c>
      <c r="J276" s="7">
        <v>0</v>
      </c>
      <c r="K276" s="7">
        <v>0</v>
      </c>
      <c r="L276" s="8"/>
      <c r="M276" s="9"/>
    </row>
    <row r="277" spans="1:13" x14ac:dyDescent="0.25">
      <c r="A277" s="69" t="s">
        <v>130</v>
      </c>
      <c r="B277" s="1" t="s">
        <v>7</v>
      </c>
      <c r="C277" s="2" t="s">
        <v>5</v>
      </c>
      <c r="D277" s="6">
        <v>0</v>
      </c>
      <c r="E277" s="7">
        <v>0</v>
      </c>
      <c r="F277" s="7">
        <v>0</v>
      </c>
      <c r="G277" s="8"/>
      <c r="H277" s="8"/>
      <c r="I277" s="6">
        <v>0</v>
      </c>
      <c r="J277" s="7">
        <v>0</v>
      </c>
      <c r="K277" s="7">
        <v>0</v>
      </c>
      <c r="L277" s="8"/>
      <c r="M277" s="9"/>
    </row>
    <row r="278" spans="1:13" x14ac:dyDescent="0.25">
      <c r="A278" s="70"/>
      <c r="B278" s="1" t="s">
        <v>19</v>
      </c>
      <c r="C278" s="2" t="s">
        <v>5</v>
      </c>
      <c r="D278" s="6">
        <v>0</v>
      </c>
      <c r="E278" s="7">
        <v>0</v>
      </c>
      <c r="F278" s="7">
        <v>0</v>
      </c>
      <c r="G278" s="8"/>
      <c r="H278" s="8"/>
      <c r="I278" s="6">
        <v>0</v>
      </c>
      <c r="J278" s="7">
        <v>0</v>
      </c>
      <c r="K278" s="7">
        <v>0</v>
      </c>
      <c r="L278" s="8"/>
      <c r="M278" s="9"/>
    </row>
    <row r="279" spans="1:13" x14ac:dyDescent="0.25">
      <c r="A279" s="69" t="s">
        <v>131</v>
      </c>
      <c r="B279" s="1" t="s">
        <v>7</v>
      </c>
      <c r="C279" s="2" t="s">
        <v>5</v>
      </c>
      <c r="D279" s="6">
        <v>50000000</v>
      </c>
      <c r="E279" s="7">
        <v>30000000</v>
      </c>
      <c r="F279" s="7">
        <v>15000000</v>
      </c>
      <c r="G279" s="8"/>
      <c r="H279" s="7">
        <v>5000000</v>
      </c>
      <c r="I279" s="6">
        <v>97791500</v>
      </c>
      <c r="J279" s="7">
        <v>58674900</v>
      </c>
      <c r="K279" s="7">
        <v>29337450</v>
      </c>
      <c r="L279" s="8"/>
      <c r="M279" s="12">
        <v>9779150</v>
      </c>
    </row>
    <row r="280" spans="1:13" x14ac:dyDescent="0.25">
      <c r="A280" s="70"/>
      <c r="B280" s="1" t="s">
        <v>19</v>
      </c>
      <c r="C280" s="2" t="s">
        <v>5</v>
      </c>
      <c r="D280" s="6">
        <v>20000000</v>
      </c>
      <c r="E280" s="7">
        <v>12000000</v>
      </c>
      <c r="F280" s="7">
        <v>6000000</v>
      </c>
      <c r="G280" s="8"/>
      <c r="H280" s="7">
        <v>2000000</v>
      </c>
      <c r="I280" s="6">
        <v>39116600</v>
      </c>
      <c r="J280" s="7">
        <v>23469960</v>
      </c>
      <c r="K280" s="7">
        <v>11734980</v>
      </c>
      <c r="L280" s="8"/>
      <c r="M280" s="12">
        <v>3911660</v>
      </c>
    </row>
    <row r="281" spans="1:13" x14ac:dyDescent="0.25">
      <c r="A281" s="64" t="s">
        <v>132</v>
      </c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6"/>
    </row>
    <row r="282" spans="1:13" x14ac:dyDescent="0.25">
      <c r="A282" s="67" t="s">
        <v>133</v>
      </c>
      <c r="B282" s="68"/>
      <c r="C282" s="68"/>
      <c r="D282" s="3">
        <v>82735857310</v>
      </c>
      <c r="E282" s="3">
        <v>24516279476</v>
      </c>
      <c r="F282" s="3">
        <v>58219577834</v>
      </c>
      <c r="G282" s="4"/>
      <c r="H282" s="4"/>
      <c r="I282" s="3">
        <v>115830200.234</v>
      </c>
      <c r="J282" s="3">
        <v>34322791.266400002</v>
      </c>
      <c r="K282" s="3">
        <v>81507408.967600003</v>
      </c>
      <c r="L282" s="4"/>
      <c r="M282" s="5"/>
    </row>
    <row r="283" spans="1:13" x14ac:dyDescent="0.25">
      <c r="A283" s="69" t="s">
        <v>134</v>
      </c>
      <c r="B283" s="1" t="s">
        <v>7</v>
      </c>
      <c r="C283" s="2" t="s">
        <v>133</v>
      </c>
      <c r="D283" s="6">
        <v>14617620000</v>
      </c>
      <c r="E283" s="7">
        <v>8764996604</v>
      </c>
      <c r="F283" s="7">
        <v>5852623396</v>
      </c>
      <c r="G283" s="8"/>
      <c r="H283" s="8"/>
      <c r="I283" s="6">
        <v>20464668</v>
      </c>
      <c r="J283" s="7">
        <v>12270995.2456</v>
      </c>
      <c r="K283" s="7">
        <v>8193672.7544</v>
      </c>
      <c r="L283" s="8"/>
      <c r="M283" s="9"/>
    </row>
    <row r="284" spans="1:13" x14ac:dyDescent="0.25">
      <c r="A284" s="70"/>
      <c r="B284" s="1" t="s">
        <v>19</v>
      </c>
      <c r="C284" s="2" t="s">
        <v>133</v>
      </c>
      <c r="D284" s="6">
        <v>34879744000</v>
      </c>
      <c r="E284" s="7">
        <v>15751282872</v>
      </c>
      <c r="F284" s="7">
        <v>19128461128</v>
      </c>
      <c r="G284" s="8"/>
      <c r="H284" s="8"/>
      <c r="I284" s="6">
        <v>48831641.600000001</v>
      </c>
      <c r="J284" s="7">
        <v>22051796.020799998</v>
      </c>
      <c r="K284" s="7">
        <v>26779845.5792</v>
      </c>
      <c r="L284" s="8"/>
      <c r="M284" s="9"/>
    </row>
    <row r="285" spans="1:13" x14ac:dyDescent="0.25">
      <c r="A285" s="70"/>
      <c r="B285" s="1" t="s">
        <v>31</v>
      </c>
      <c r="C285" s="2" t="s">
        <v>133</v>
      </c>
      <c r="D285" s="6">
        <v>33238493310</v>
      </c>
      <c r="E285" s="8"/>
      <c r="F285" s="7">
        <v>33238493310</v>
      </c>
      <c r="G285" s="8"/>
      <c r="H285" s="8"/>
      <c r="I285" s="6">
        <v>46533890.634000003</v>
      </c>
      <c r="J285" s="8"/>
      <c r="K285" s="7">
        <v>46533890.634000003</v>
      </c>
      <c r="L285" s="8"/>
      <c r="M285" s="9"/>
    </row>
    <row r="286" spans="1:13" x14ac:dyDescent="0.25">
      <c r="A286" s="64" t="s">
        <v>135</v>
      </c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6"/>
    </row>
    <row r="287" spans="1:13" x14ac:dyDescent="0.25">
      <c r="A287" s="67" t="s">
        <v>136</v>
      </c>
      <c r="B287" s="68"/>
      <c r="C287" s="68"/>
      <c r="D287" s="3">
        <v>9450000</v>
      </c>
      <c r="E287" s="3">
        <v>9450000</v>
      </c>
      <c r="F287" s="4"/>
      <c r="G287" s="4"/>
      <c r="H287" s="4"/>
      <c r="I287" s="3">
        <v>52048710</v>
      </c>
      <c r="J287" s="3">
        <v>52048710</v>
      </c>
      <c r="K287" s="4"/>
      <c r="L287" s="4"/>
      <c r="M287" s="5"/>
    </row>
    <row r="288" spans="1:13" x14ac:dyDescent="0.25">
      <c r="A288" s="1" t="s">
        <v>137</v>
      </c>
      <c r="B288" s="1" t="s">
        <v>7</v>
      </c>
      <c r="C288" s="2" t="s">
        <v>136</v>
      </c>
      <c r="D288" s="6">
        <v>9450000</v>
      </c>
      <c r="E288" s="7">
        <v>9450000</v>
      </c>
      <c r="F288" s="8"/>
      <c r="G288" s="8"/>
      <c r="H288" s="8"/>
      <c r="I288" s="6">
        <v>52048710</v>
      </c>
      <c r="J288" s="7">
        <v>52048710</v>
      </c>
      <c r="K288" s="8"/>
      <c r="L288" s="8"/>
      <c r="M288" s="9"/>
    </row>
    <row r="289" spans="1:13" x14ac:dyDescent="0.25">
      <c r="A289" s="64" t="s">
        <v>138</v>
      </c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6"/>
    </row>
    <row r="290" spans="1:13" x14ac:dyDescent="0.25">
      <c r="A290" s="67" t="s">
        <v>5</v>
      </c>
      <c r="B290" s="68"/>
      <c r="C290" s="68"/>
      <c r="D290" s="3">
        <v>9286193.8599999994</v>
      </c>
      <c r="E290" s="3">
        <v>5739456.71</v>
      </c>
      <c r="F290" s="3">
        <v>3546737.15</v>
      </c>
      <c r="G290" s="4"/>
      <c r="H290" s="4"/>
      <c r="I290" s="3">
        <v>18162216.5372038</v>
      </c>
      <c r="J290" s="3">
        <v>11225401.617119299</v>
      </c>
      <c r="K290" s="3">
        <v>6936814.9200844998</v>
      </c>
      <c r="L290" s="4"/>
      <c r="M290" s="5"/>
    </row>
    <row r="291" spans="1:13" x14ac:dyDescent="0.25">
      <c r="A291" s="67" t="s">
        <v>139</v>
      </c>
      <c r="B291" s="68"/>
      <c r="C291" s="68"/>
      <c r="D291" s="3">
        <v>30952081.559999999</v>
      </c>
      <c r="E291" s="3">
        <v>17830836.600000001</v>
      </c>
      <c r="F291" s="3">
        <v>13121244.960000001</v>
      </c>
      <c r="G291" s="4"/>
      <c r="H291" s="4"/>
      <c r="I291" s="3">
        <v>73369030.794394895</v>
      </c>
      <c r="J291" s="3">
        <v>42266339.892496198</v>
      </c>
      <c r="K291" s="3">
        <v>31102690.901898701</v>
      </c>
      <c r="L291" s="4"/>
      <c r="M291" s="5"/>
    </row>
    <row r="292" spans="1:13" x14ac:dyDescent="0.25">
      <c r="A292" s="1" t="s">
        <v>140</v>
      </c>
      <c r="B292" s="1" t="s">
        <v>7</v>
      </c>
      <c r="C292" s="2" t="s">
        <v>5</v>
      </c>
      <c r="D292" s="6">
        <v>9286193.8599999994</v>
      </c>
      <c r="E292" s="7">
        <v>5739456.71</v>
      </c>
      <c r="F292" s="7">
        <v>3546737.15</v>
      </c>
      <c r="G292" s="8"/>
      <c r="H292" s="8"/>
      <c r="I292" s="6">
        <v>18162216.5372038</v>
      </c>
      <c r="J292" s="7">
        <v>11225401.617119299</v>
      </c>
      <c r="K292" s="7">
        <v>6936814.9200844998</v>
      </c>
      <c r="L292" s="8"/>
      <c r="M292" s="9"/>
    </row>
    <row r="293" spans="1:13" x14ac:dyDescent="0.25">
      <c r="A293" s="1" t="s">
        <v>141</v>
      </c>
      <c r="B293" s="1" t="s">
        <v>7</v>
      </c>
      <c r="C293" s="2" t="s">
        <v>139</v>
      </c>
      <c r="D293" s="6">
        <v>2172401.4900000002</v>
      </c>
      <c r="E293" s="7">
        <v>2172401.4900000002</v>
      </c>
      <c r="F293" s="8"/>
      <c r="G293" s="8"/>
      <c r="H293" s="8"/>
      <c r="I293" s="6">
        <v>5149475.6987064304</v>
      </c>
      <c r="J293" s="7">
        <v>5149475.6987064304</v>
      </c>
      <c r="K293" s="8"/>
      <c r="L293" s="8"/>
      <c r="M293" s="9"/>
    </row>
    <row r="294" spans="1:13" x14ac:dyDescent="0.25">
      <c r="A294" s="1" t="s">
        <v>142</v>
      </c>
      <c r="B294" s="1" t="s">
        <v>7</v>
      </c>
      <c r="C294" s="2" t="s">
        <v>139</v>
      </c>
      <c r="D294" s="6">
        <v>5197705.87</v>
      </c>
      <c r="E294" s="7">
        <v>3151686</v>
      </c>
      <c r="F294" s="7">
        <v>2046019.87</v>
      </c>
      <c r="G294" s="8"/>
      <c r="H294" s="8"/>
      <c r="I294" s="6">
        <v>12320678.3781891</v>
      </c>
      <c r="J294" s="7">
        <v>7470778.556202</v>
      </c>
      <c r="K294" s="7">
        <v>4849899.8219870897</v>
      </c>
      <c r="L294" s="8"/>
      <c r="M294" s="9"/>
    </row>
    <row r="295" spans="1:13" x14ac:dyDescent="0.25">
      <c r="A295" s="1" t="s">
        <v>143</v>
      </c>
      <c r="B295" s="1" t="s">
        <v>7</v>
      </c>
      <c r="C295" s="2" t="s">
        <v>139</v>
      </c>
      <c r="D295" s="6">
        <v>2590473.69</v>
      </c>
      <c r="E295" s="7">
        <v>1601744.92</v>
      </c>
      <c r="F295" s="7">
        <v>988728.77</v>
      </c>
      <c r="G295" s="8"/>
      <c r="H295" s="8"/>
      <c r="I295" s="6">
        <v>6140476.9680918297</v>
      </c>
      <c r="J295" s="7">
        <v>3796787.3705824399</v>
      </c>
      <c r="K295" s="7">
        <v>2343689.5975093902</v>
      </c>
      <c r="L295" s="8"/>
      <c r="M295" s="9"/>
    </row>
    <row r="296" spans="1:13" x14ac:dyDescent="0.25">
      <c r="A296" s="1" t="s">
        <v>144</v>
      </c>
      <c r="B296" s="1" t="s">
        <v>7</v>
      </c>
      <c r="C296" s="2" t="s">
        <v>139</v>
      </c>
      <c r="D296" s="6">
        <v>7339797.75</v>
      </c>
      <c r="E296" s="7">
        <v>4805000</v>
      </c>
      <c r="F296" s="7">
        <v>2534797.75</v>
      </c>
      <c r="G296" s="8"/>
      <c r="H296" s="8"/>
      <c r="I296" s="6">
        <v>17398307.965184301</v>
      </c>
      <c r="J296" s="7">
        <v>11389805.635</v>
      </c>
      <c r="K296" s="7">
        <v>6008502.3301842501</v>
      </c>
      <c r="L296" s="8"/>
      <c r="M296" s="9"/>
    </row>
    <row r="297" spans="1:13" x14ac:dyDescent="0.25">
      <c r="A297" s="1" t="s">
        <v>145</v>
      </c>
      <c r="B297" s="1" t="s">
        <v>7</v>
      </c>
      <c r="C297" s="2" t="s">
        <v>139</v>
      </c>
      <c r="D297" s="6">
        <v>6364605.5099999998</v>
      </c>
      <c r="E297" s="7">
        <v>3183334.19</v>
      </c>
      <c r="F297" s="7">
        <v>3181271.32</v>
      </c>
      <c r="G297" s="8"/>
      <c r="H297" s="8"/>
      <c r="I297" s="6">
        <v>15086705.4531426</v>
      </c>
      <c r="J297" s="7">
        <v>7545797.6473153299</v>
      </c>
      <c r="K297" s="7">
        <v>7540907.8058272405</v>
      </c>
      <c r="L297" s="8"/>
      <c r="M297" s="9"/>
    </row>
    <row r="298" spans="1:13" x14ac:dyDescent="0.25">
      <c r="A298" s="1" t="s">
        <v>146</v>
      </c>
      <c r="B298" s="1" t="s">
        <v>7</v>
      </c>
      <c r="C298" s="2" t="s">
        <v>139</v>
      </c>
      <c r="D298" s="6">
        <v>7287097.25</v>
      </c>
      <c r="E298" s="7">
        <v>2916670</v>
      </c>
      <c r="F298" s="7">
        <v>4370427.25</v>
      </c>
      <c r="G298" s="8"/>
      <c r="H298" s="8"/>
      <c r="I298" s="6">
        <v>17273386.331080802</v>
      </c>
      <c r="J298" s="7">
        <v>6913694.9846900003</v>
      </c>
      <c r="K298" s="7">
        <v>10359691.346390801</v>
      </c>
      <c r="L298" s="8"/>
      <c r="M298" s="9"/>
    </row>
    <row r="299" spans="1:13" x14ac:dyDescent="0.25">
      <c r="A299" s="64" t="s">
        <v>147</v>
      </c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6"/>
    </row>
    <row r="300" spans="1:13" x14ac:dyDescent="0.25">
      <c r="A300" s="67" t="s">
        <v>139</v>
      </c>
      <c r="B300" s="68"/>
      <c r="C300" s="68"/>
      <c r="D300" s="3">
        <v>381456250</v>
      </c>
      <c r="E300" s="3">
        <v>240602166.66</v>
      </c>
      <c r="F300" s="3">
        <v>138202083.34</v>
      </c>
      <c r="G300" s="3">
        <v>2652000</v>
      </c>
      <c r="H300" s="3">
        <v>0</v>
      </c>
      <c r="I300" s="3">
        <v>904206565.19375002</v>
      </c>
      <c r="J300" s="3">
        <v>570325060.06603098</v>
      </c>
      <c r="K300" s="3">
        <v>327595185.76371902</v>
      </c>
      <c r="L300" s="3">
        <v>6286319.3640000001</v>
      </c>
      <c r="M300" s="11">
        <v>0</v>
      </c>
    </row>
    <row r="301" spans="1:13" x14ac:dyDescent="0.25">
      <c r="A301" s="69" t="s">
        <v>148</v>
      </c>
      <c r="B301" s="1" t="s">
        <v>7</v>
      </c>
      <c r="C301" s="2" t="s">
        <v>139</v>
      </c>
      <c r="D301" s="6">
        <v>52843750</v>
      </c>
      <c r="E301" s="7">
        <v>35229166.659999996</v>
      </c>
      <c r="F301" s="7">
        <v>17614583.34</v>
      </c>
      <c r="G301" s="8"/>
      <c r="H301" s="8"/>
      <c r="I301" s="6">
        <v>125261194.90625</v>
      </c>
      <c r="J301" s="7">
        <v>83507463.255030602</v>
      </c>
      <c r="K301" s="7">
        <v>41753731.651219398</v>
      </c>
      <c r="L301" s="8"/>
      <c r="M301" s="9"/>
    </row>
    <row r="302" spans="1:13" x14ac:dyDescent="0.25">
      <c r="A302" s="70"/>
      <c r="B302" s="1" t="s">
        <v>19</v>
      </c>
      <c r="C302" s="2" t="s">
        <v>139</v>
      </c>
      <c r="D302" s="6">
        <v>63412500</v>
      </c>
      <c r="E302" s="7">
        <v>42275000</v>
      </c>
      <c r="F302" s="7">
        <v>21137500</v>
      </c>
      <c r="G302" s="8"/>
      <c r="H302" s="8"/>
      <c r="I302" s="6">
        <v>150313433.88749999</v>
      </c>
      <c r="J302" s="7">
        <v>100208955.925</v>
      </c>
      <c r="K302" s="7">
        <v>50104477.962499999</v>
      </c>
      <c r="L302" s="8"/>
      <c r="M302" s="9"/>
    </row>
    <row r="303" spans="1:13" x14ac:dyDescent="0.25">
      <c r="A303" s="1" t="s">
        <v>149</v>
      </c>
      <c r="B303" s="1" t="s">
        <v>7</v>
      </c>
      <c r="C303" s="2" t="s">
        <v>139</v>
      </c>
      <c r="D303" s="6">
        <v>265200000</v>
      </c>
      <c r="E303" s="7">
        <v>163098000</v>
      </c>
      <c r="F303" s="7">
        <v>99450000</v>
      </c>
      <c r="G303" s="7">
        <v>2652000</v>
      </c>
      <c r="H303" s="8"/>
      <c r="I303" s="6">
        <v>628631936.39999998</v>
      </c>
      <c r="J303" s="7">
        <v>386608640.88599998</v>
      </c>
      <c r="K303" s="7">
        <v>235736976.15000001</v>
      </c>
      <c r="L303" s="7">
        <v>6286319.3640000001</v>
      </c>
      <c r="M303" s="9"/>
    </row>
    <row r="304" spans="1:13" x14ac:dyDescent="0.25">
      <c r="A304" s="64" t="s">
        <v>150</v>
      </c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6"/>
    </row>
    <row r="305" spans="1:13" x14ac:dyDescent="0.25">
      <c r="A305" s="67" t="s">
        <v>5</v>
      </c>
      <c r="B305" s="68"/>
      <c r="C305" s="68"/>
      <c r="D305" s="3">
        <v>111612637.41</v>
      </c>
      <c r="E305" s="3">
        <v>104518370.64</v>
      </c>
      <c r="F305" s="3">
        <v>7094266.7699999996</v>
      </c>
      <c r="G305" s="4"/>
      <c r="H305" s="4"/>
      <c r="I305" s="3">
        <v>218295344.62560001</v>
      </c>
      <c r="J305" s="3">
        <v>204420164.848831</v>
      </c>
      <c r="K305" s="3">
        <v>13875179.7767691</v>
      </c>
      <c r="L305" s="4"/>
      <c r="M305" s="5"/>
    </row>
    <row r="306" spans="1:13" x14ac:dyDescent="0.25">
      <c r="A306" s="1" t="s">
        <v>151</v>
      </c>
      <c r="B306" s="1" t="s">
        <v>7</v>
      </c>
      <c r="C306" s="2" t="s">
        <v>5</v>
      </c>
      <c r="D306" s="6">
        <v>0</v>
      </c>
      <c r="E306" s="8"/>
      <c r="F306" s="7">
        <v>0</v>
      </c>
      <c r="G306" s="8"/>
      <c r="H306" s="8"/>
      <c r="I306" s="6">
        <v>0</v>
      </c>
      <c r="J306" s="8"/>
      <c r="K306" s="7">
        <v>0</v>
      </c>
      <c r="L306" s="8"/>
      <c r="M306" s="9"/>
    </row>
    <row r="307" spans="1:13" x14ac:dyDescent="0.25">
      <c r="A307" s="69" t="s">
        <v>152</v>
      </c>
      <c r="B307" s="1" t="s">
        <v>7</v>
      </c>
      <c r="C307" s="2" t="s">
        <v>5</v>
      </c>
      <c r="D307" s="6">
        <v>1166666.6499999999</v>
      </c>
      <c r="E307" s="7">
        <v>1166666.6499999999</v>
      </c>
      <c r="F307" s="8"/>
      <c r="G307" s="8"/>
      <c r="H307" s="8"/>
      <c r="I307" s="6">
        <v>2281801.6340695</v>
      </c>
      <c r="J307" s="7">
        <v>2281801.6340695</v>
      </c>
      <c r="K307" s="8"/>
      <c r="L307" s="8"/>
      <c r="M307" s="9"/>
    </row>
    <row r="308" spans="1:13" x14ac:dyDescent="0.25">
      <c r="A308" s="70"/>
      <c r="B308" s="1" t="s">
        <v>19</v>
      </c>
      <c r="C308" s="2" t="s">
        <v>5</v>
      </c>
      <c r="D308" s="6">
        <v>250000.05</v>
      </c>
      <c r="E308" s="7">
        <v>250000.05</v>
      </c>
      <c r="F308" s="8"/>
      <c r="G308" s="8"/>
      <c r="H308" s="8"/>
      <c r="I308" s="6">
        <v>488957.59779149998</v>
      </c>
      <c r="J308" s="7">
        <v>488957.59779149998</v>
      </c>
      <c r="K308" s="8"/>
      <c r="L308" s="8"/>
      <c r="M308" s="9"/>
    </row>
    <row r="309" spans="1:13" x14ac:dyDescent="0.25">
      <c r="A309" s="70"/>
      <c r="B309" s="1" t="s">
        <v>31</v>
      </c>
      <c r="C309" s="2" t="s">
        <v>5</v>
      </c>
      <c r="D309" s="6">
        <v>166666.72</v>
      </c>
      <c r="E309" s="7">
        <v>166666.72</v>
      </c>
      <c r="F309" s="8"/>
      <c r="G309" s="8"/>
      <c r="H309" s="8"/>
      <c r="I309" s="6">
        <v>325971.77097760001</v>
      </c>
      <c r="J309" s="7">
        <v>325971.77097760001</v>
      </c>
      <c r="K309" s="8"/>
      <c r="L309" s="8"/>
      <c r="M309" s="9"/>
    </row>
    <row r="310" spans="1:13" x14ac:dyDescent="0.25">
      <c r="A310" s="1" t="s">
        <v>153</v>
      </c>
      <c r="B310" s="1" t="s">
        <v>7</v>
      </c>
      <c r="C310" s="2" t="s">
        <v>5</v>
      </c>
      <c r="D310" s="6">
        <v>0</v>
      </c>
      <c r="E310" s="8"/>
      <c r="F310" s="7">
        <v>0</v>
      </c>
      <c r="G310" s="8"/>
      <c r="H310" s="8"/>
      <c r="I310" s="6">
        <v>0</v>
      </c>
      <c r="J310" s="8"/>
      <c r="K310" s="7">
        <v>0</v>
      </c>
      <c r="L310" s="8"/>
      <c r="M310" s="9"/>
    </row>
    <row r="311" spans="1:13" x14ac:dyDescent="0.25">
      <c r="A311" s="1" t="s">
        <v>154</v>
      </c>
      <c r="B311" s="1" t="s">
        <v>7</v>
      </c>
      <c r="C311" s="2" t="s">
        <v>5</v>
      </c>
      <c r="D311" s="6">
        <v>3921000</v>
      </c>
      <c r="E311" s="7">
        <v>1568400</v>
      </c>
      <c r="F311" s="7">
        <v>2352600</v>
      </c>
      <c r="G311" s="8"/>
      <c r="H311" s="8"/>
      <c r="I311" s="6">
        <v>7668809.4299999997</v>
      </c>
      <c r="J311" s="7">
        <v>3067523.7719999999</v>
      </c>
      <c r="K311" s="7">
        <v>4601285.6579999998</v>
      </c>
      <c r="L311" s="8"/>
      <c r="M311" s="9"/>
    </row>
    <row r="312" spans="1:13" x14ac:dyDescent="0.25">
      <c r="A312" s="69" t="s">
        <v>155</v>
      </c>
      <c r="B312" s="1" t="s">
        <v>7</v>
      </c>
      <c r="C312" s="2" t="s">
        <v>5</v>
      </c>
      <c r="D312" s="6">
        <v>4693703.37</v>
      </c>
      <c r="E312" s="7">
        <v>2227036.6</v>
      </c>
      <c r="F312" s="7">
        <v>2466666.77</v>
      </c>
      <c r="G312" s="8"/>
      <c r="H312" s="8"/>
      <c r="I312" s="6">
        <v>9180085.8621471003</v>
      </c>
      <c r="J312" s="7">
        <v>4355704.9933780003</v>
      </c>
      <c r="K312" s="7">
        <v>4824380.8687690999</v>
      </c>
      <c r="L312" s="8"/>
      <c r="M312" s="9"/>
    </row>
    <row r="313" spans="1:13" x14ac:dyDescent="0.25">
      <c r="A313" s="70"/>
      <c r="B313" s="1" t="s">
        <v>19</v>
      </c>
      <c r="C313" s="2" t="s">
        <v>5</v>
      </c>
      <c r="D313" s="6">
        <v>2758333.42</v>
      </c>
      <c r="E313" s="7">
        <v>2758333.42</v>
      </c>
      <c r="F313" s="8"/>
      <c r="G313" s="8"/>
      <c r="H313" s="8"/>
      <c r="I313" s="6">
        <v>5394831.2528386004</v>
      </c>
      <c r="J313" s="7">
        <v>5394831.2528386004</v>
      </c>
      <c r="K313" s="8"/>
      <c r="L313" s="8"/>
      <c r="M313" s="9"/>
    </row>
    <row r="314" spans="1:13" x14ac:dyDescent="0.25">
      <c r="A314" s="69" t="s">
        <v>156</v>
      </c>
      <c r="B314" s="1" t="s">
        <v>7</v>
      </c>
      <c r="C314" s="2" t="s">
        <v>5</v>
      </c>
      <c r="D314" s="6">
        <v>26625000</v>
      </c>
      <c r="E314" s="7">
        <v>26625000</v>
      </c>
      <c r="F314" s="8"/>
      <c r="G314" s="8"/>
      <c r="H314" s="8"/>
      <c r="I314" s="6">
        <v>52073973.75</v>
      </c>
      <c r="J314" s="7">
        <v>52073973.75</v>
      </c>
      <c r="K314" s="8"/>
      <c r="L314" s="8"/>
      <c r="M314" s="9"/>
    </row>
    <row r="315" spans="1:13" x14ac:dyDescent="0.25">
      <c r="A315" s="70"/>
      <c r="B315" s="1" t="s">
        <v>19</v>
      </c>
      <c r="C315" s="2" t="s">
        <v>5</v>
      </c>
      <c r="D315" s="6">
        <v>8875000</v>
      </c>
      <c r="E315" s="7">
        <v>8875000</v>
      </c>
      <c r="F315" s="8"/>
      <c r="G315" s="8"/>
      <c r="H315" s="8"/>
      <c r="I315" s="6">
        <v>17357991.25</v>
      </c>
      <c r="J315" s="7">
        <v>17357991.25</v>
      </c>
      <c r="K315" s="8"/>
      <c r="L315" s="8"/>
      <c r="M315" s="9"/>
    </row>
    <row r="316" spans="1:13" x14ac:dyDescent="0.25">
      <c r="A316" s="69" t="s">
        <v>157</v>
      </c>
      <c r="B316" s="1" t="s">
        <v>7</v>
      </c>
      <c r="C316" s="2" t="s">
        <v>5</v>
      </c>
      <c r="D316" s="6">
        <v>10373729.83</v>
      </c>
      <c r="E316" s="7">
        <v>10373729.83</v>
      </c>
      <c r="F316" s="8"/>
      <c r="G316" s="8"/>
      <c r="H316" s="8"/>
      <c r="I316" s="6">
        <v>20289252.013408899</v>
      </c>
      <c r="J316" s="7">
        <v>20289252.013408899</v>
      </c>
      <c r="K316" s="8"/>
      <c r="L316" s="8"/>
      <c r="M316" s="9"/>
    </row>
    <row r="317" spans="1:13" x14ac:dyDescent="0.25">
      <c r="A317" s="70"/>
      <c r="B317" s="1" t="s">
        <v>19</v>
      </c>
      <c r="C317" s="2" t="s">
        <v>5</v>
      </c>
      <c r="D317" s="6">
        <v>43787218.670000002</v>
      </c>
      <c r="E317" s="7">
        <v>43787218.670000002</v>
      </c>
      <c r="F317" s="8"/>
      <c r="G317" s="8"/>
      <c r="H317" s="8"/>
      <c r="I317" s="6">
        <v>85640355.891346097</v>
      </c>
      <c r="J317" s="7">
        <v>85640355.891346097</v>
      </c>
      <c r="K317" s="8"/>
      <c r="L317" s="8"/>
      <c r="M317" s="9"/>
    </row>
    <row r="318" spans="1:13" x14ac:dyDescent="0.25">
      <c r="A318" s="1" t="s">
        <v>158</v>
      </c>
      <c r="B318" s="1" t="s">
        <v>7</v>
      </c>
      <c r="C318" s="2" t="s">
        <v>5</v>
      </c>
      <c r="D318" s="6">
        <v>6720318.7000000002</v>
      </c>
      <c r="E318" s="7">
        <v>6720318.7000000002</v>
      </c>
      <c r="F318" s="8"/>
      <c r="G318" s="8"/>
      <c r="H318" s="8"/>
      <c r="I318" s="6">
        <v>13143800.923021</v>
      </c>
      <c r="J318" s="7">
        <v>13143800.923021</v>
      </c>
      <c r="K318" s="8"/>
      <c r="L318" s="8"/>
      <c r="M318" s="9"/>
    </row>
    <row r="319" spans="1:13" x14ac:dyDescent="0.25">
      <c r="A319" s="1" t="s">
        <v>159</v>
      </c>
      <c r="B319" s="1" t="s">
        <v>7</v>
      </c>
      <c r="C319" s="2" t="s">
        <v>5</v>
      </c>
      <c r="D319" s="6">
        <v>2275000</v>
      </c>
      <c r="E319" s="8"/>
      <c r="F319" s="7">
        <v>2275000</v>
      </c>
      <c r="G319" s="8"/>
      <c r="H319" s="8"/>
      <c r="I319" s="6">
        <v>4449513.25</v>
      </c>
      <c r="J319" s="8"/>
      <c r="K319" s="7">
        <v>4449513.25</v>
      </c>
      <c r="L319" s="8"/>
      <c r="M319" s="9"/>
    </row>
    <row r="320" spans="1:13" x14ac:dyDescent="0.25">
      <c r="A320" s="64" t="s">
        <v>160</v>
      </c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6"/>
    </row>
    <row r="321" spans="1:13" x14ac:dyDescent="0.25">
      <c r="A321" s="67" t="s">
        <v>5</v>
      </c>
      <c r="B321" s="68"/>
      <c r="C321" s="68"/>
      <c r="D321" s="3">
        <v>40118095.340000004</v>
      </c>
      <c r="E321" s="3">
        <v>40118095.340000004</v>
      </c>
      <c r="F321" s="4"/>
      <c r="G321" s="4"/>
      <c r="H321" s="4"/>
      <c r="I321" s="3">
        <v>78464174.408832207</v>
      </c>
      <c r="J321" s="3">
        <v>78464174.408832207</v>
      </c>
      <c r="K321" s="4"/>
      <c r="L321" s="4"/>
      <c r="M321" s="5"/>
    </row>
    <row r="322" spans="1:13" x14ac:dyDescent="0.25">
      <c r="A322" s="67" t="s">
        <v>12</v>
      </c>
      <c r="B322" s="68"/>
      <c r="C322" s="68"/>
      <c r="D322" s="3">
        <v>93881623.780000001</v>
      </c>
      <c r="E322" s="3">
        <v>91785703.340000004</v>
      </c>
      <c r="F322" s="3">
        <v>1803466.42</v>
      </c>
      <c r="G322" s="3">
        <v>292454.02</v>
      </c>
      <c r="H322" s="4"/>
      <c r="I322" s="3">
        <v>157556647.34553701</v>
      </c>
      <c r="J322" s="3">
        <v>154039173.05894801</v>
      </c>
      <c r="K322" s="3">
        <v>3026663.9124321602</v>
      </c>
      <c r="L322" s="3">
        <v>490810.37415696</v>
      </c>
      <c r="M322" s="5"/>
    </row>
    <row r="323" spans="1:13" x14ac:dyDescent="0.25">
      <c r="A323" s="1" t="s">
        <v>161</v>
      </c>
      <c r="B323" s="1" t="s">
        <v>7</v>
      </c>
      <c r="C323" s="2" t="s">
        <v>5</v>
      </c>
      <c r="D323" s="6">
        <v>20624831.879999999</v>
      </c>
      <c r="E323" s="7">
        <v>20624831.879999999</v>
      </c>
      <c r="F323" s="8"/>
      <c r="G323" s="8"/>
      <c r="H323" s="8"/>
      <c r="I323" s="6">
        <v>40338664.935860403</v>
      </c>
      <c r="J323" s="7">
        <v>40338664.935860403</v>
      </c>
      <c r="K323" s="8"/>
      <c r="L323" s="8"/>
      <c r="M323" s="9"/>
    </row>
    <row r="324" spans="1:13" x14ac:dyDescent="0.25">
      <c r="A324" s="1" t="s">
        <v>162</v>
      </c>
      <c r="B324" s="1" t="s">
        <v>7</v>
      </c>
      <c r="C324" s="2" t="s">
        <v>5</v>
      </c>
      <c r="D324" s="6">
        <v>19493263.460000001</v>
      </c>
      <c r="E324" s="7">
        <v>19493263.460000001</v>
      </c>
      <c r="F324" s="8"/>
      <c r="G324" s="8"/>
      <c r="H324" s="8"/>
      <c r="I324" s="6">
        <v>38125509.472971797</v>
      </c>
      <c r="J324" s="7">
        <v>38125509.472971797</v>
      </c>
      <c r="K324" s="8"/>
      <c r="L324" s="8"/>
      <c r="M324" s="9"/>
    </row>
    <row r="325" spans="1:13" x14ac:dyDescent="0.25">
      <c r="A325" s="1" t="s">
        <v>161</v>
      </c>
      <c r="B325" s="1" t="s">
        <v>7</v>
      </c>
      <c r="C325" s="2" t="s">
        <v>12</v>
      </c>
      <c r="D325" s="6">
        <v>39984025.829999998</v>
      </c>
      <c r="E325" s="7">
        <v>39984025.829999998</v>
      </c>
      <c r="F325" s="8"/>
      <c r="G325" s="8"/>
      <c r="H325" s="8"/>
      <c r="I325" s="6">
        <v>67103111.381145798</v>
      </c>
      <c r="J325" s="7">
        <v>67103111.381145798</v>
      </c>
      <c r="K325" s="8"/>
      <c r="L325" s="8"/>
      <c r="M325" s="9"/>
    </row>
    <row r="326" spans="1:13" x14ac:dyDescent="0.25">
      <c r="A326" s="1" t="s">
        <v>163</v>
      </c>
      <c r="B326" s="1" t="s">
        <v>7</v>
      </c>
      <c r="C326" s="2" t="s">
        <v>12</v>
      </c>
      <c r="D326" s="6">
        <v>26510315.390000001</v>
      </c>
      <c r="E326" s="7">
        <v>26510315.390000001</v>
      </c>
      <c r="F326" s="8"/>
      <c r="G326" s="8"/>
      <c r="H326" s="8"/>
      <c r="I326" s="6">
        <v>44490883.782636702</v>
      </c>
      <c r="J326" s="7">
        <v>44490883.782636702</v>
      </c>
      <c r="K326" s="8"/>
      <c r="L326" s="8"/>
      <c r="M326" s="9"/>
    </row>
    <row r="327" spans="1:13" x14ac:dyDescent="0.25">
      <c r="A327" s="1" t="s">
        <v>164</v>
      </c>
      <c r="B327" s="1" t="s">
        <v>7</v>
      </c>
      <c r="C327" s="2" t="s">
        <v>12</v>
      </c>
      <c r="D327" s="6">
        <v>3398223.75</v>
      </c>
      <c r="E327" s="7">
        <v>3398223.75</v>
      </c>
      <c r="F327" s="8"/>
      <c r="G327" s="8"/>
      <c r="H327" s="8"/>
      <c r="I327" s="6">
        <v>5703062.2119899997</v>
      </c>
      <c r="J327" s="7">
        <v>5703062.2119899997</v>
      </c>
      <c r="K327" s="8"/>
      <c r="L327" s="8"/>
      <c r="M327" s="9"/>
    </row>
    <row r="328" spans="1:13" x14ac:dyDescent="0.25">
      <c r="A328" s="1" t="s">
        <v>165</v>
      </c>
      <c r="B328" s="1" t="s">
        <v>7</v>
      </c>
      <c r="C328" s="2" t="s">
        <v>12</v>
      </c>
      <c r="D328" s="6">
        <v>3899386.86</v>
      </c>
      <c r="E328" s="7">
        <v>1803466.42</v>
      </c>
      <c r="F328" s="7">
        <v>1803466.42</v>
      </c>
      <c r="G328" s="7">
        <v>292454.02</v>
      </c>
      <c r="H328" s="8"/>
      <c r="I328" s="6">
        <v>6544138.1990212798</v>
      </c>
      <c r="J328" s="7">
        <v>3026663.9124321602</v>
      </c>
      <c r="K328" s="7">
        <v>3026663.9124321602</v>
      </c>
      <c r="L328" s="7">
        <v>490810.37415696</v>
      </c>
      <c r="M328" s="9"/>
    </row>
    <row r="329" spans="1:13" x14ac:dyDescent="0.25">
      <c r="A329" s="1" t="s">
        <v>166</v>
      </c>
      <c r="B329" s="1" t="s">
        <v>7</v>
      </c>
      <c r="C329" s="2" t="s">
        <v>12</v>
      </c>
      <c r="D329" s="6">
        <v>5171670</v>
      </c>
      <c r="E329" s="7">
        <v>5171670</v>
      </c>
      <c r="F329" s="8"/>
      <c r="G329" s="8"/>
      <c r="H329" s="8"/>
      <c r="I329" s="6">
        <v>8679344.8341600001</v>
      </c>
      <c r="J329" s="7">
        <v>8679344.8341600001</v>
      </c>
      <c r="K329" s="8"/>
      <c r="L329" s="8"/>
      <c r="M329" s="9"/>
    </row>
    <row r="330" spans="1:13" x14ac:dyDescent="0.25">
      <c r="A330" s="1" t="s">
        <v>167</v>
      </c>
      <c r="B330" s="1" t="s">
        <v>7</v>
      </c>
      <c r="C330" s="2" t="s">
        <v>12</v>
      </c>
      <c r="D330" s="6">
        <v>0</v>
      </c>
      <c r="E330" s="7">
        <v>0</v>
      </c>
      <c r="F330" s="8"/>
      <c r="G330" s="8"/>
      <c r="H330" s="8"/>
      <c r="I330" s="6">
        <v>0</v>
      </c>
      <c r="J330" s="7">
        <v>0</v>
      </c>
      <c r="K330" s="8"/>
      <c r="L330" s="8"/>
      <c r="M330" s="9"/>
    </row>
    <row r="331" spans="1:13" x14ac:dyDescent="0.25">
      <c r="A331" s="1" t="s">
        <v>168</v>
      </c>
      <c r="B331" s="1" t="s">
        <v>7</v>
      </c>
      <c r="C331" s="2" t="s">
        <v>12</v>
      </c>
      <c r="D331" s="6">
        <v>6859013.7300000004</v>
      </c>
      <c r="E331" s="7">
        <v>6859013.7300000004</v>
      </c>
      <c r="F331" s="8"/>
      <c r="G331" s="8"/>
      <c r="H331" s="8"/>
      <c r="I331" s="6">
        <v>11511126.074345</v>
      </c>
      <c r="J331" s="7">
        <v>11511126.074345</v>
      </c>
      <c r="K331" s="8"/>
      <c r="L331" s="8"/>
      <c r="M331" s="9"/>
    </row>
    <row r="332" spans="1:13" x14ac:dyDescent="0.25">
      <c r="A332" s="1" t="s">
        <v>169</v>
      </c>
      <c r="B332" s="1" t="s">
        <v>7</v>
      </c>
      <c r="C332" s="2" t="s">
        <v>12</v>
      </c>
      <c r="D332" s="6">
        <v>5877258.2199999997</v>
      </c>
      <c r="E332" s="7">
        <v>5877258.2199999997</v>
      </c>
      <c r="F332" s="8"/>
      <c r="G332" s="8"/>
      <c r="H332" s="8"/>
      <c r="I332" s="6">
        <v>9863496.85319856</v>
      </c>
      <c r="J332" s="7">
        <v>9863496.85319856</v>
      </c>
      <c r="K332" s="8"/>
      <c r="L332" s="8"/>
      <c r="M332" s="9"/>
    </row>
    <row r="333" spans="1:13" x14ac:dyDescent="0.25">
      <c r="A333" s="1" t="s">
        <v>170</v>
      </c>
      <c r="B333" s="1" t="s">
        <v>7</v>
      </c>
      <c r="C333" s="2" t="s">
        <v>12</v>
      </c>
      <c r="D333" s="6">
        <v>2181730</v>
      </c>
      <c r="E333" s="7">
        <v>2181730</v>
      </c>
      <c r="F333" s="8"/>
      <c r="G333" s="8"/>
      <c r="H333" s="8"/>
      <c r="I333" s="6">
        <v>3661484.0090399999</v>
      </c>
      <c r="J333" s="7">
        <v>3661484.0090399999</v>
      </c>
      <c r="K333" s="8"/>
      <c r="L333" s="8"/>
      <c r="M333" s="9"/>
    </row>
    <row r="334" spans="1:13" x14ac:dyDescent="0.25">
      <c r="A334" s="64" t="s">
        <v>171</v>
      </c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6"/>
    </row>
    <row r="335" spans="1:13" x14ac:dyDescent="0.25">
      <c r="A335" s="67" t="s">
        <v>5</v>
      </c>
      <c r="B335" s="68"/>
      <c r="C335" s="68"/>
      <c r="D335" s="3">
        <v>13772936.619999999</v>
      </c>
      <c r="E335" s="3">
        <v>2920118.54</v>
      </c>
      <c r="F335" s="3">
        <v>10852818.08</v>
      </c>
      <c r="G335" s="4"/>
      <c r="H335" s="4"/>
      <c r="I335" s="3">
        <v>26937522.6294946</v>
      </c>
      <c r="J335" s="3">
        <v>5711255.4440882001</v>
      </c>
      <c r="K335" s="3">
        <v>21226267.185406402</v>
      </c>
      <c r="L335" s="4"/>
      <c r="M335" s="5"/>
    </row>
    <row r="336" spans="1:13" x14ac:dyDescent="0.25">
      <c r="A336" s="1" t="s">
        <v>172</v>
      </c>
      <c r="B336" s="1" t="s">
        <v>7</v>
      </c>
      <c r="C336" s="2" t="s">
        <v>5</v>
      </c>
      <c r="D336" s="6">
        <v>4846153.8499999996</v>
      </c>
      <c r="E336" s="8"/>
      <c r="F336" s="7">
        <v>4846153.8499999996</v>
      </c>
      <c r="G336" s="8"/>
      <c r="H336" s="8"/>
      <c r="I336" s="6">
        <v>9478253.0844455007</v>
      </c>
      <c r="J336" s="8"/>
      <c r="K336" s="7">
        <v>9478253.0844455007</v>
      </c>
      <c r="L336" s="8"/>
      <c r="M336" s="9"/>
    </row>
    <row r="337" spans="1:13" x14ac:dyDescent="0.25">
      <c r="A337" s="1" t="s">
        <v>173</v>
      </c>
      <c r="B337" s="1" t="s">
        <v>7</v>
      </c>
      <c r="C337" s="2" t="s">
        <v>5</v>
      </c>
      <c r="D337" s="6">
        <v>2023809.55</v>
      </c>
      <c r="E337" s="7">
        <v>2023809.55</v>
      </c>
      <c r="F337" s="8"/>
      <c r="G337" s="8"/>
      <c r="H337" s="8"/>
      <c r="I337" s="6">
        <v>3958227.4321765001</v>
      </c>
      <c r="J337" s="7">
        <v>3958227.4321765001</v>
      </c>
      <c r="K337" s="8"/>
      <c r="L337" s="8"/>
      <c r="M337" s="9"/>
    </row>
    <row r="338" spans="1:13" x14ac:dyDescent="0.25">
      <c r="A338" s="1" t="s">
        <v>174</v>
      </c>
      <c r="B338" s="1" t="s">
        <v>7</v>
      </c>
      <c r="C338" s="2" t="s">
        <v>5</v>
      </c>
      <c r="D338" s="6">
        <v>2864814.82</v>
      </c>
      <c r="E338" s="8"/>
      <c r="F338" s="7">
        <v>2864814.82</v>
      </c>
      <c r="G338" s="8"/>
      <c r="H338" s="8"/>
      <c r="I338" s="6">
        <v>5603090.7694006003</v>
      </c>
      <c r="J338" s="8"/>
      <c r="K338" s="7">
        <v>5603090.7694006003</v>
      </c>
      <c r="L338" s="8"/>
      <c r="M338" s="9"/>
    </row>
    <row r="339" spans="1:13" x14ac:dyDescent="0.25">
      <c r="A339" s="1" t="s">
        <v>175</v>
      </c>
      <c r="B339" s="1" t="s">
        <v>7</v>
      </c>
      <c r="C339" s="2" t="s">
        <v>5</v>
      </c>
      <c r="D339" s="6">
        <v>310938.75</v>
      </c>
      <c r="E339" s="7">
        <v>310938.75</v>
      </c>
      <c r="F339" s="8"/>
      <c r="G339" s="8"/>
      <c r="H339" s="8"/>
      <c r="I339" s="6">
        <v>608143.33541249996</v>
      </c>
      <c r="J339" s="7">
        <v>608143.33541249996</v>
      </c>
      <c r="K339" s="8"/>
      <c r="L339" s="8"/>
      <c r="M339" s="9"/>
    </row>
    <row r="340" spans="1:13" x14ac:dyDescent="0.25">
      <c r="A340" s="1" t="s">
        <v>176</v>
      </c>
      <c r="B340" s="1" t="s">
        <v>7</v>
      </c>
      <c r="C340" s="2" t="s">
        <v>5</v>
      </c>
      <c r="D340" s="6">
        <v>2700000</v>
      </c>
      <c r="E340" s="8"/>
      <c r="F340" s="7">
        <v>2700000</v>
      </c>
      <c r="G340" s="8"/>
      <c r="H340" s="8"/>
      <c r="I340" s="6">
        <v>5280741</v>
      </c>
      <c r="J340" s="8"/>
      <c r="K340" s="7">
        <v>5280741</v>
      </c>
      <c r="L340" s="8"/>
      <c r="M340" s="9"/>
    </row>
    <row r="341" spans="1:13" x14ac:dyDescent="0.25">
      <c r="A341" s="1" t="s">
        <v>177</v>
      </c>
      <c r="B341" s="1" t="s">
        <v>7</v>
      </c>
      <c r="C341" s="2" t="s">
        <v>5</v>
      </c>
      <c r="D341" s="6">
        <v>585370.24</v>
      </c>
      <c r="E341" s="7">
        <v>585370.24</v>
      </c>
      <c r="F341" s="8"/>
      <c r="G341" s="8"/>
      <c r="H341" s="8"/>
      <c r="I341" s="6">
        <v>1144884.6764992001</v>
      </c>
      <c r="J341" s="7">
        <v>1144884.6764992001</v>
      </c>
      <c r="K341" s="8"/>
      <c r="L341" s="8"/>
      <c r="M341" s="9"/>
    </row>
    <row r="342" spans="1:13" x14ac:dyDescent="0.25">
      <c r="A342" s="1" t="s">
        <v>178</v>
      </c>
      <c r="B342" s="1" t="s">
        <v>7</v>
      </c>
      <c r="C342" s="2" t="s">
        <v>5</v>
      </c>
      <c r="D342" s="6">
        <v>441849.41</v>
      </c>
      <c r="E342" s="8"/>
      <c r="F342" s="7">
        <v>441849.41</v>
      </c>
      <c r="G342" s="8"/>
      <c r="H342" s="8"/>
      <c r="I342" s="6">
        <v>864182.33156029996</v>
      </c>
      <c r="J342" s="8"/>
      <c r="K342" s="7">
        <v>864182.33156029996</v>
      </c>
      <c r="L342" s="8"/>
      <c r="M342" s="9"/>
    </row>
    <row r="343" spans="1:13" x14ac:dyDescent="0.25">
      <c r="A343" s="64" t="s">
        <v>179</v>
      </c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6"/>
    </row>
    <row r="344" spans="1:13" x14ac:dyDescent="0.25">
      <c r="A344" s="67" t="s">
        <v>5</v>
      </c>
      <c r="B344" s="68"/>
      <c r="C344" s="68"/>
      <c r="D344" s="3">
        <v>70861824.680000007</v>
      </c>
      <c r="E344" s="3">
        <v>28272645</v>
      </c>
      <c r="F344" s="3">
        <v>24426417</v>
      </c>
      <c r="G344" s="3">
        <v>174750</v>
      </c>
      <c r="H344" s="3">
        <v>17988012.68</v>
      </c>
      <c r="I344" s="3">
        <v>138593682.56388399</v>
      </c>
      <c r="J344" s="3">
        <v>55296487.270350002</v>
      </c>
      <c r="K344" s="3">
        <v>47773919.161109999</v>
      </c>
      <c r="L344" s="3">
        <v>341781.29249999998</v>
      </c>
      <c r="M344" s="11">
        <v>35181494.839924403</v>
      </c>
    </row>
    <row r="345" spans="1:13" x14ac:dyDescent="0.25">
      <c r="A345" s="67" t="s">
        <v>12</v>
      </c>
      <c r="B345" s="68"/>
      <c r="C345" s="68"/>
      <c r="D345" s="3">
        <v>2212000.06</v>
      </c>
      <c r="E345" s="3">
        <v>1120000.06</v>
      </c>
      <c r="F345" s="3">
        <v>1092000</v>
      </c>
      <c r="G345" s="4"/>
      <c r="H345" s="4"/>
      <c r="I345" s="3">
        <v>3712284.6766948798</v>
      </c>
      <c r="J345" s="3">
        <v>1879637.8606948799</v>
      </c>
      <c r="K345" s="3">
        <v>1832646.8160000001</v>
      </c>
      <c r="L345" s="4"/>
      <c r="M345" s="5"/>
    </row>
    <row r="346" spans="1:13" x14ac:dyDescent="0.25">
      <c r="A346" s="69" t="s">
        <v>180</v>
      </c>
      <c r="B346" s="1" t="s">
        <v>7</v>
      </c>
      <c r="C346" s="2" t="s">
        <v>5</v>
      </c>
      <c r="D346" s="6">
        <v>7626666.6799999997</v>
      </c>
      <c r="E346" s="8"/>
      <c r="F346" s="8"/>
      <c r="G346" s="8"/>
      <c r="H346" s="7">
        <v>7626666.6799999997</v>
      </c>
      <c r="I346" s="6">
        <v>14916463.492744399</v>
      </c>
      <c r="J346" s="8"/>
      <c r="K346" s="8"/>
      <c r="L346" s="8"/>
      <c r="M346" s="12">
        <v>14916463.492744399</v>
      </c>
    </row>
    <row r="347" spans="1:13" x14ac:dyDescent="0.25">
      <c r="A347" s="70"/>
      <c r="B347" s="1" t="s">
        <v>19</v>
      </c>
      <c r="C347" s="2" t="s">
        <v>5</v>
      </c>
      <c r="D347" s="6">
        <v>10361346</v>
      </c>
      <c r="E347" s="8"/>
      <c r="F347" s="8"/>
      <c r="G347" s="8"/>
      <c r="H347" s="7">
        <v>10361346</v>
      </c>
      <c r="I347" s="6">
        <v>20265031.347180001</v>
      </c>
      <c r="J347" s="8"/>
      <c r="K347" s="8"/>
      <c r="L347" s="8"/>
      <c r="M347" s="12">
        <v>20265031.347180001</v>
      </c>
    </row>
    <row r="348" spans="1:13" x14ac:dyDescent="0.25">
      <c r="A348" s="69" t="s">
        <v>181</v>
      </c>
      <c r="B348" s="1" t="s">
        <v>7</v>
      </c>
      <c r="C348" s="2" t="s">
        <v>5</v>
      </c>
      <c r="D348" s="6">
        <v>2383333.34</v>
      </c>
      <c r="E348" s="7">
        <v>2383333.34</v>
      </c>
      <c r="F348" s="8"/>
      <c r="G348" s="8"/>
      <c r="H348" s="8"/>
      <c r="I348" s="6">
        <v>4661394.8463722002</v>
      </c>
      <c r="J348" s="7">
        <v>4661394.8463722002</v>
      </c>
      <c r="K348" s="8"/>
      <c r="L348" s="8"/>
      <c r="M348" s="9"/>
    </row>
    <row r="349" spans="1:13" x14ac:dyDescent="0.25">
      <c r="A349" s="70"/>
      <c r="B349" s="1" t="s">
        <v>19</v>
      </c>
      <c r="C349" s="2" t="s">
        <v>5</v>
      </c>
      <c r="D349" s="6">
        <v>1110000</v>
      </c>
      <c r="E349" s="8"/>
      <c r="F349" s="7">
        <v>1110000</v>
      </c>
      <c r="G349" s="8"/>
      <c r="H349" s="8"/>
      <c r="I349" s="6">
        <v>2170971.2999999998</v>
      </c>
      <c r="J349" s="8"/>
      <c r="K349" s="7">
        <v>2170971.2999999998</v>
      </c>
      <c r="L349" s="8"/>
      <c r="M349" s="9"/>
    </row>
    <row r="350" spans="1:13" x14ac:dyDescent="0.25">
      <c r="A350" s="70"/>
      <c r="B350" s="1" t="s">
        <v>31</v>
      </c>
      <c r="C350" s="2" t="s">
        <v>5</v>
      </c>
      <c r="D350" s="6">
        <v>1350000</v>
      </c>
      <c r="E350" s="7">
        <v>1350000</v>
      </c>
      <c r="F350" s="8"/>
      <c r="G350" s="8"/>
      <c r="H350" s="8"/>
      <c r="I350" s="6">
        <v>2640370.5</v>
      </c>
      <c r="J350" s="7">
        <v>2640370.5</v>
      </c>
      <c r="K350" s="8"/>
      <c r="L350" s="8"/>
      <c r="M350" s="9"/>
    </row>
    <row r="351" spans="1:13" x14ac:dyDescent="0.25">
      <c r="A351" s="70"/>
      <c r="B351" s="1" t="s">
        <v>32</v>
      </c>
      <c r="C351" s="2" t="s">
        <v>5</v>
      </c>
      <c r="D351" s="6">
        <v>933333.33</v>
      </c>
      <c r="E351" s="7">
        <v>933333.33</v>
      </c>
      <c r="F351" s="8"/>
      <c r="G351" s="8"/>
      <c r="H351" s="8"/>
      <c r="I351" s="6">
        <v>1825441.3268138999</v>
      </c>
      <c r="J351" s="7">
        <v>1825441.3268138999</v>
      </c>
      <c r="K351" s="8"/>
      <c r="L351" s="8"/>
      <c r="M351" s="9"/>
    </row>
    <row r="352" spans="1:13" x14ac:dyDescent="0.25">
      <c r="A352" s="70"/>
      <c r="B352" s="1" t="s">
        <v>33</v>
      </c>
      <c r="C352" s="2" t="s">
        <v>5</v>
      </c>
      <c r="D352" s="6">
        <v>217939.59</v>
      </c>
      <c r="E352" s="7">
        <v>217939.59</v>
      </c>
      <c r="F352" s="8"/>
      <c r="G352" s="8"/>
      <c r="H352" s="8"/>
      <c r="I352" s="6">
        <v>426252.78830969997</v>
      </c>
      <c r="J352" s="7">
        <v>426252.78830969997</v>
      </c>
      <c r="K352" s="8"/>
      <c r="L352" s="8"/>
      <c r="M352" s="9"/>
    </row>
    <row r="353" spans="1:13" x14ac:dyDescent="0.25">
      <c r="A353" s="70"/>
      <c r="B353" s="1" t="s">
        <v>95</v>
      </c>
      <c r="C353" s="2" t="s">
        <v>5</v>
      </c>
      <c r="D353" s="6">
        <v>1850000</v>
      </c>
      <c r="E353" s="8"/>
      <c r="F353" s="7">
        <v>1850000</v>
      </c>
      <c r="G353" s="8"/>
      <c r="H353" s="8"/>
      <c r="I353" s="6">
        <v>3618285.5</v>
      </c>
      <c r="J353" s="8"/>
      <c r="K353" s="7">
        <v>3618285.5</v>
      </c>
      <c r="L353" s="8"/>
      <c r="M353" s="9"/>
    </row>
    <row r="354" spans="1:13" x14ac:dyDescent="0.25">
      <c r="A354" s="69" t="s">
        <v>182</v>
      </c>
      <c r="B354" s="1" t="s">
        <v>7</v>
      </c>
      <c r="C354" s="2" t="s">
        <v>5</v>
      </c>
      <c r="D354" s="6">
        <v>0</v>
      </c>
      <c r="E354" s="7">
        <v>0</v>
      </c>
      <c r="F354" s="8"/>
      <c r="G354" s="8"/>
      <c r="H354" s="8"/>
      <c r="I354" s="6">
        <v>0</v>
      </c>
      <c r="J354" s="7">
        <v>0</v>
      </c>
      <c r="K354" s="8"/>
      <c r="L354" s="8"/>
      <c r="M354" s="9"/>
    </row>
    <row r="355" spans="1:13" x14ac:dyDescent="0.25">
      <c r="A355" s="70"/>
      <c r="B355" s="1" t="s">
        <v>19</v>
      </c>
      <c r="C355" s="2" t="s">
        <v>5</v>
      </c>
      <c r="D355" s="6">
        <v>0</v>
      </c>
      <c r="E355" s="7">
        <v>0</v>
      </c>
      <c r="F355" s="8"/>
      <c r="G355" s="8"/>
      <c r="H355" s="8"/>
      <c r="I355" s="6">
        <v>0</v>
      </c>
      <c r="J355" s="7">
        <v>0</v>
      </c>
      <c r="K355" s="8"/>
      <c r="L355" s="8"/>
      <c r="M355" s="9"/>
    </row>
    <row r="356" spans="1:13" x14ac:dyDescent="0.25">
      <c r="A356" s="70"/>
      <c r="B356" s="1" t="s">
        <v>31</v>
      </c>
      <c r="C356" s="2" t="s">
        <v>5</v>
      </c>
      <c r="D356" s="6">
        <v>0</v>
      </c>
      <c r="E356" s="7">
        <v>0</v>
      </c>
      <c r="F356" s="8"/>
      <c r="G356" s="8"/>
      <c r="H356" s="8"/>
      <c r="I356" s="6">
        <v>0</v>
      </c>
      <c r="J356" s="7">
        <v>0</v>
      </c>
      <c r="K356" s="8"/>
      <c r="L356" s="8"/>
      <c r="M356" s="9"/>
    </row>
    <row r="357" spans="1:13" x14ac:dyDescent="0.25">
      <c r="A357" s="70"/>
      <c r="B357" s="1" t="s">
        <v>32</v>
      </c>
      <c r="C357" s="2" t="s">
        <v>5</v>
      </c>
      <c r="D357" s="6">
        <v>0</v>
      </c>
      <c r="E357" s="7">
        <v>0</v>
      </c>
      <c r="F357" s="8"/>
      <c r="G357" s="8"/>
      <c r="H357" s="8"/>
      <c r="I357" s="6">
        <v>0</v>
      </c>
      <c r="J357" s="7">
        <v>0</v>
      </c>
      <c r="K357" s="8"/>
      <c r="L357" s="8"/>
      <c r="M357" s="9"/>
    </row>
    <row r="358" spans="1:13" x14ac:dyDescent="0.25">
      <c r="A358" s="70"/>
      <c r="B358" s="1" t="s">
        <v>33</v>
      </c>
      <c r="C358" s="2" t="s">
        <v>5</v>
      </c>
      <c r="D358" s="6">
        <v>0</v>
      </c>
      <c r="E358" s="7">
        <v>0</v>
      </c>
      <c r="F358" s="8"/>
      <c r="G358" s="8"/>
      <c r="H358" s="8"/>
      <c r="I358" s="6">
        <v>0</v>
      </c>
      <c r="J358" s="7">
        <v>0</v>
      </c>
      <c r="K358" s="8"/>
      <c r="L358" s="8"/>
      <c r="M358" s="9"/>
    </row>
    <row r="359" spans="1:13" x14ac:dyDescent="0.25">
      <c r="A359" s="70"/>
      <c r="B359" s="1" t="s">
        <v>95</v>
      </c>
      <c r="C359" s="2" t="s">
        <v>5</v>
      </c>
      <c r="D359" s="6">
        <v>0</v>
      </c>
      <c r="E359" s="7">
        <v>0</v>
      </c>
      <c r="F359" s="8"/>
      <c r="G359" s="8"/>
      <c r="H359" s="8"/>
      <c r="I359" s="6">
        <v>0</v>
      </c>
      <c r="J359" s="7">
        <v>0</v>
      </c>
      <c r="K359" s="8"/>
      <c r="L359" s="8"/>
      <c r="M359" s="9"/>
    </row>
    <row r="360" spans="1:13" x14ac:dyDescent="0.25">
      <c r="A360" s="69" t="s">
        <v>183</v>
      </c>
      <c r="B360" s="1" t="s">
        <v>7</v>
      </c>
      <c r="C360" s="2" t="s">
        <v>5</v>
      </c>
      <c r="D360" s="6">
        <v>800000</v>
      </c>
      <c r="E360" s="7">
        <v>370000</v>
      </c>
      <c r="F360" s="7">
        <v>370000</v>
      </c>
      <c r="G360" s="7">
        <v>60000</v>
      </c>
      <c r="H360" s="8"/>
      <c r="I360" s="6">
        <v>1564664</v>
      </c>
      <c r="J360" s="7">
        <v>723657.1</v>
      </c>
      <c r="K360" s="7">
        <v>723657.1</v>
      </c>
      <c r="L360" s="7">
        <v>117349.8</v>
      </c>
      <c r="M360" s="9"/>
    </row>
    <row r="361" spans="1:13" x14ac:dyDescent="0.25">
      <c r="A361" s="70"/>
      <c r="B361" s="1" t="s">
        <v>19</v>
      </c>
      <c r="C361" s="2" t="s">
        <v>5</v>
      </c>
      <c r="D361" s="6">
        <v>300000</v>
      </c>
      <c r="E361" s="7">
        <v>138750</v>
      </c>
      <c r="F361" s="7">
        <v>138750</v>
      </c>
      <c r="G361" s="7">
        <v>22500</v>
      </c>
      <c r="H361" s="8"/>
      <c r="I361" s="6">
        <v>586749</v>
      </c>
      <c r="J361" s="7">
        <v>271371.41249999998</v>
      </c>
      <c r="K361" s="7">
        <v>271371.41249999998</v>
      </c>
      <c r="L361" s="7">
        <v>44006.175000000003</v>
      </c>
      <c r="M361" s="9"/>
    </row>
    <row r="362" spans="1:13" x14ac:dyDescent="0.25">
      <c r="A362" s="70"/>
      <c r="B362" s="1" t="s">
        <v>31</v>
      </c>
      <c r="C362" s="2" t="s">
        <v>5</v>
      </c>
      <c r="D362" s="6">
        <v>615000</v>
      </c>
      <c r="E362" s="7">
        <v>284437.5</v>
      </c>
      <c r="F362" s="7">
        <v>284437.5</v>
      </c>
      <c r="G362" s="7">
        <v>46125</v>
      </c>
      <c r="H362" s="8"/>
      <c r="I362" s="6">
        <v>1202835.45</v>
      </c>
      <c r="J362" s="7">
        <v>556311.395625</v>
      </c>
      <c r="K362" s="7">
        <v>556311.395625</v>
      </c>
      <c r="L362" s="7">
        <v>90212.658750000002</v>
      </c>
      <c r="M362" s="9"/>
    </row>
    <row r="363" spans="1:13" x14ac:dyDescent="0.25">
      <c r="A363" s="70"/>
      <c r="B363" s="1" t="s">
        <v>32</v>
      </c>
      <c r="C363" s="2" t="s">
        <v>5</v>
      </c>
      <c r="D363" s="6">
        <v>96000</v>
      </c>
      <c r="E363" s="7">
        <v>44400</v>
      </c>
      <c r="F363" s="7">
        <v>44400</v>
      </c>
      <c r="G363" s="7">
        <v>7200</v>
      </c>
      <c r="H363" s="8"/>
      <c r="I363" s="6">
        <v>187759.68</v>
      </c>
      <c r="J363" s="7">
        <v>86838.851999999999</v>
      </c>
      <c r="K363" s="7">
        <v>86838.851999999999</v>
      </c>
      <c r="L363" s="7">
        <v>14081.976000000001</v>
      </c>
      <c r="M363" s="9"/>
    </row>
    <row r="364" spans="1:13" x14ac:dyDescent="0.25">
      <c r="A364" s="70"/>
      <c r="B364" s="1" t="s">
        <v>33</v>
      </c>
      <c r="C364" s="2" t="s">
        <v>5</v>
      </c>
      <c r="D364" s="6">
        <v>519000</v>
      </c>
      <c r="E364" s="7">
        <v>240037.5</v>
      </c>
      <c r="F364" s="7">
        <v>240037.5</v>
      </c>
      <c r="G364" s="7">
        <v>38925</v>
      </c>
      <c r="H364" s="8"/>
      <c r="I364" s="6">
        <v>1015075.77</v>
      </c>
      <c r="J364" s="7">
        <v>469472.54362499999</v>
      </c>
      <c r="K364" s="7">
        <v>469472.54362499999</v>
      </c>
      <c r="L364" s="7">
        <v>76130.682750000007</v>
      </c>
      <c r="M364" s="9"/>
    </row>
    <row r="365" spans="1:13" x14ac:dyDescent="0.25">
      <c r="A365" s="69" t="s">
        <v>184</v>
      </c>
      <c r="B365" s="1" t="s">
        <v>19</v>
      </c>
      <c r="C365" s="2" t="s">
        <v>5</v>
      </c>
      <c r="D365" s="6">
        <v>660000</v>
      </c>
      <c r="E365" s="7">
        <v>460000</v>
      </c>
      <c r="F365" s="7">
        <v>200000</v>
      </c>
      <c r="G365" s="8"/>
      <c r="H365" s="8"/>
      <c r="I365" s="6">
        <v>1290847.8</v>
      </c>
      <c r="J365" s="7">
        <v>899681.8</v>
      </c>
      <c r="K365" s="7">
        <v>391166</v>
      </c>
      <c r="L365" s="8"/>
      <c r="M365" s="9"/>
    </row>
    <row r="366" spans="1:13" x14ac:dyDescent="0.25">
      <c r="A366" s="70"/>
      <c r="B366" s="1" t="s">
        <v>32</v>
      </c>
      <c r="C366" s="2" t="s">
        <v>5</v>
      </c>
      <c r="D366" s="6">
        <v>108000</v>
      </c>
      <c r="E366" s="8"/>
      <c r="F366" s="7">
        <v>108000</v>
      </c>
      <c r="G366" s="8"/>
      <c r="H366" s="8"/>
      <c r="I366" s="6">
        <v>211229.64</v>
      </c>
      <c r="J366" s="8"/>
      <c r="K366" s="7">
        <v>211229.64</v>
      </c>
      <c r="L366" s="8"/>
      <c r="M366" s="9"/>
    </row>
    <row r="367" spans="1:13" x14ac:dyDescent="0.25">
      <c r="A367" s="70"/>
      <c r="B367" s="1" t="s">
        <v>95</v>
      </c>
      <c r="C367" s="2" t="s">
        <v>5</v>
      </c>
      <c r="D367" s="6">
        <v>0</v>
      </c>
      <c r="E367" s="7">
        <v>0</v>
      </c>
      <c r="F367" s="8"/>
      <c r="G367" s="8"/>
      <c r="H367" s="8"/>
      <c r="I367" s="6">
        <v>0</v>
      </c>
      <c r="J367" s="7">
        <v>0</v>
      </c>
      <c r="K367" s="8"/>
      <c r="L367" s="8"/>
      <c r="M367" s="9"/>
    </row>
    <row r="368" spans="1:13" x14ac:dyDescent="0.25">
      <c r="A368" s="70"/>
      <c r="B368" s="1" t="s">
        <v>98</v>
      </c>
      <c r="C368" s="2" t="s">
        <v>5</v>
      </c>
      <c r="D368" s="6">
        <v>131500</v>
      </c>
      <c r="E368" s="8"/>
      <c r="F368" s="7">
        <v>131500</v>
      </c>
      <c r="G368" s="8"/>
      <c r="H368" s="8"/>
      <c r="I368" s="6">
        <v>257191.64499999999</v>
      </c>
      <c r="J368" s="8"/>
      <c r="K368" s="7">
        <v>257191.64499999999</v>
      </c>
      <c r="L368" s="8"/>
      <c r="M368" s="9"/>
    </row>
    <row r="369" spans="1:13" x14ac:dyDescent="0.25">
      <c r="A369" s="70"/>
      <c r="B369" s="1" t="s">
        <v>99</v>
      </c>
      <c r="C369" s="2" t="s">
        <v>5</v>
      </c>
      <c r="D369" s="6">
        <v>26000</v>
      </c>
      <c r="E369" s="8"/>
      <c r="F369" s="7">
        <v>26000</v>
      </c>
      <c r="G369" s="8"/>
      <c r="H369" s="8"/>
      <c r="I369" s="6">
        <v>50851.58</v>
      </c>
      <c r="J369" s="8"/>
      <c r="K369" s="7">
        <v>50851.58</v>
      </c>
      <c r="L369" s="8"/>
      <c r="M369" s="9"/>
    </row>
    <row r="370" spans="1:13" x14ac:dyDescent="0.25">
      <c r="A370" s="70"/>
      <c r="B370" s="1" t="s">
        <v>102</v>
      </c>
      <c r="C370" s="2" t="s">
        <v>5</v>
      </c>
      <c r="D370" s="6">
        <v>11443.74</v>
      </c>
      <c r="E370" s="7">
        <v>11443.74</v>
      </c>
      <c r="F370" s="8"/>
      <c r="G370" s="8"/>
      <c r="H370" s="8"/>
      <c r="I370" s="6">
        <v>22382.010004200001</v>
      </c>
      <c r="J370" s="7">
        <v>22382.010004200001</v>
      </c>
      <c r="K370" s="8"/>
      <c r="L370" s="8"/>
      <c r="M370" s="9"/>
    </row>
    <row r="371" spans="1:13" x14ac:dyDescent="0.25">
      <c r="A371" s="1" t="s">
        <v>185</v>
      </c>
      <c r="B371" s="1" t="s">
        <v>7</v>
      </c>
      <c r="C371" s="2" t="s">
        <v>5</v>
      </c>
      <c r="D371" s="6">
        <v>1875000</v>
      </c>
      <c r="E371" s="8"/>
      <c r="F371" s="7">
        <v>1875000</v>
      </c>
      <c r="G371" s="8"/>
      <c r="H371" s="8"/>
      <c r="I371" s="6">
        <v>3667181.25</v>
      </c>
      <c r="J371" s="8"/>
      <c r="K371" s="7">
        <v>3667181.25</v>
      </c>
      <c r="L371" s="8"/>
      <c r="M371" s="9"/>
    </row>
    <row r="372" spans="1:13" x14ac:dyDescent="0.25">
      <c r="A372" s="69" t="s">
        <v>186</v>
      </c>
      <c r="B372" s="1" t="s">
        <v>7</v>
      </c>
      <c r="C372" s="2" t="s">
        <v>5</v>
      </c>
      <c r="D372" s="6">
        <v>5468400</v>
      </c>
      <c r="E372" s="7">
        <v>3772720</v>
      </c>
      <c r="F372" s="7">
        <v>1695680</v>
      </c>
      <c r="G372" s="7">
        <v>0</v>
      </c>
      <c r="H372" s="8"/>
      <c r="I372" s="6">
        <v>10695260.772</v>
      </c>
      <c r="J372" s="7">
        <v>7378798.9576000003</v>
      </c>
      <c r="K372" s="7">
        <v>3316461.8144</v>
      </c>
      <c r="L372" s="7">
        <v>0</v>
      </c>
      <c r="M372" s="9"/>
    </row>
    <row r="373" spans="1:13" x14ac:dyDescent="0.25">
      <c r="A373" s="70"/>
      <c r="B373" s="1" t="s">
        <v>19</v>
      </c>
      <c r="C373" s="2" t="s">
        <v>5</v>
      </c>
      <c r="D373" s="6">
        <v>12486800</v>
      </c>
      <c r="E373" s="7">
        <v>7062500</v>
      </c>
      <c r="F373" s="7">
        <v>5424300</v>
      </c>
      <c r="G373" s="8"/>
      <c r="H373" s="8"/>
      <c r="I373" s="6">
        <v>24422058.044</v>
      </c>
      <c r="J373" s="7">
        <v>13813049.375</v>
      </c>
      <c r="K373" s="7">
        <v>10609008.669</v>
      </c>
      <c r="L373" s="8"/>
      <c r="M373" s="9"/>
    </row>
    <row r="374" spans="1:13" x14ac:dyDescent="0.25">
      <c r="A374" s="70"/>
      <c r="B374" s="1" t="s">
        <v>31</v>
      </c>
      <c r="C374" s="2" t="s">
        <v>5</v>
      </c>
      <c r="D374" s="6">
        <v>7672835</v>
      </c>
      <c r="E374" s="8"/>
      <c r="F374" s="7">
        <v>7672835</v>
      </c>
      <c r="G374" s="8"/>
      <c r="H374" s="8"/>
      <c r="I374" s="6">
        <v>15006760.878049999</v>
      </c>
      <c r="J374" s="8"/>
      <c r="K374" s="7">
        <v>15006760.878049999</v>
      </c>
      <c r="L374" s="8"/>
      <c r="M374" s="9"/>
    </row>
    <row r="375" spans="1:13" x14ac:dyDescent="0.25">
      <c r="A375" s="70"/>
      <c r="B375" s="1" t="s">
        <v>32</v>
      </c>
      <c r="C375" s="2" t="s">
        <v>5</v>
      </c>
      <c r="D375" s="6">
        <v>11003750</v>
      </c>
      <c r="E375" s="7">
        <v>11003750</v>
      </c>
      <c r="F375" s="8"/>
      <c r="G375" s="8"/>
      <c r="H375" s="8"/>
      <c r="I375" s="6">
        <v>21521464.362500001</v>
      </c>
      <c r="J375" s="7">
        <v>21521464.362500001</v>
      </c>
      <c r="K375" s="8"/>
      <c r="L375" s="8"/>
      <c r="M375" s="9"/>
    </row>
    <row r="376" spans="1:13" x14ac:dyDescent="0.25">
      <c r="A376" s="70"/>
      <c r="B376" s="1" t="s">
        <v>33</v>
      </c>
      <c r="C376" s="2" t="s">
        <v>5</v>
      </c>
      <c r="D376" s="6">
        <v>1724884</v>
      </c>
      <c r="E376" s="8"/>
      <c r="F376" s="7">
        <v>1724884</v>
      </c>
      <c r="G376" s="8"/>
      <c r="H376" s="8"/>
      <c r="I376" s="6">
        <v>3373579.87372</v>
      </c>
      <c r="J376" s="8"/>
      <c r="K376" s="7">
        <v>3373579.87372</v>
      </c>
      <c r="L376" s="8"/>
      <c r="M376" s="9"/>
    </row>
    <row r="377" spans="1:13" x14ac:dyDescent="0.25">
      <c r="A377" s="70"/>
      <c r="B377" s="1" t="s">
        <v>98</v>
      </c>
      <c r="C377" s="2" t="s">
        <v>5</v>
      </c>
      <c r="D377" s="6">
        <v>1530593</v>
      </c>
      <c r="E377" s="8"/>
      <c r="F377" s="7">
        <v>1530593</v>
      </c>
      <c r="G377" s="8"/>
      <c r="H377" s="8"/>
      <c r="I377" s="6">
        <v>2993579.70719</v>
      </c>
      <c r="J377" s="8"/>
      <c r="K377" s="7">
        <v>2993579.70719</v>
      </c>
      <c r="L377" s="8"/>
      <c r="M377" s="9"/>
    </row>
    <row r="378" spans="1:13" x14ac:dyDescent="0.25">
      <c r="A378" s="69" t="s">
        <v>184</v>
      </c>
      <c r="B378" s="1" t="s">
        <v>7</v>
      </c>
      <c r="C378" s="2" t="s">
        <v>12</v>
      </c>
      <c r="D378" s="6">
        <v>1792000.06</v>
      </c>
      <c r="E378" s="7">
        <v>1120000.06</v>
      </c>
      <c r="F378" s="7">
        <v>672000</v>
      </c>
      <c r="G378" s="8"/>
      <c r="H378" s="8"/>
      <c r="I378" s="6">
        <v>3007420.5166948801</v>
      </c>
      <c r="J378" s="7">
        <v>1879637.8606948799</v>
      </c>
      <c r="K378" s="7">
        <v>1127782.656</v>
      </c>
      <c r="L378" s="8"/>
      <c r="M378" s="9"/>
    </row>
    <row r="379" spans="1:13" x14ac:dyDescent="0.25">
      <c r="A379" s="70"/>
      <c r="B379" s="1" t="s">
        <v>31</v>
      </c>
      <c r="C379" s="2" t="s">
        <v>12</v>
      </c>
      <c r="D379" s="6">
        <v>420000</v>
      </c>
      <c r="E379" s="8"/>
      <c r="F379" s="7">
        <v>420000</v>
      </c>
      <c r="G379" s="8"/>
      <c r="H379" s="8"/>
      <c r="I379" s="6">
        <v>704864.16</v>
      </c>
      <c r="J379" s="8"/>
      <c r="K379" s="7">
        <v>704864.16</v>
      </c>
      <c r="L379" s="8"/>
      <c r="M379" s="9"/>
    </row>
    <row r="380" spans="1:13" x14ac:dyDescent="0.25">
      <c r="A380" s="70"/>
      <c r="B380" s="1" t="s">
        <v>33</v>
      </c>
      <c r="C380" s="2" t="s">
        <v>12</v>
      </c>
      <c r="D380" s="6">
        <v>0</v>
      </c>
      <c r="E380" s="7">
        <v>0</v>
      </c>
      <c r="F380" s="8"/>
      <c r="G380" s="8"/>
      <c r="H380" s="8"/>
      <c r="I380" s="6">
        <v>0</v>
      </c>
      <c r="J380" s="7">
        <v>0</v>
      </c>
      <c r="K380" s="8"/>
      <c r="L380" s="8"/>
      <c r="M380" s="9"/>
    </row>
    <row r="381" spans="1:13" x14ac:dyDescent="0.25">
      <c r="A381" s="64" t="s">
        <v>187</v>
      </c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6"/>
    </row>
    <row r="382" spans="1:13" x14ac:dyDescent="0.25">
      <c r="A382" s="67" t="s">
        <v>188</v>
      </c>
      <c r="B382" s="68"/>
      <c r="C382" s="68"/>
      <c r="D382" s="3">
        <v>237328201.78</v>
      </c>
      <c r="E382" s="3">
        <v>208159986.38999999</v>
      </c>
      <c r="F382" s="4"/>
      <c r="G382" s="4"/>
      <c r="H382" s="3">
        <v>29168215.390000001</v>
      </c>
      <c r="I382" s="3">
        <v>104804133.906048</v>
      </c>
      <c r="J382" s="3">
        <v>91923449.989823997</v>
      </c>
      <c r="K382" s="4"/>
      <c r="L382" s="4"/>
      <c r="M382" s="11">
        <v>12880683.916223999</v>
      </c>
    </row>
    <row r="383" spans="1:13" x14ac:dyDescent="0.25">
      <c r="A383" s="1" t="s">
        <v>189</v>
      </c>
      <c r="B383" s="1" t="s">
        <v>7</v>
      </c>
      <c r="C383" s="2" t="s">
        <v>188</v>
      </c>
      <c r="D383" s="6">
        <v>67749164.299999997</v>
      </c>
      <c r="E383" s="7">
        <v>67749164.299999997</v>
      </c>
      <c r="F383" s="8"/>
      <c r="G383" s="8"/>
      <c r="H383" s="8"/>
      <c r="I383" s="6">
        <v>29918030.954879999</v>
      </c>
      <c r="J383" s="7">
        <v>29918030.954879999</v>
      </c>
      <c r="K383" s="8"/>
      <c r="L383" s="8"/>
      <c r="M383" s="9"/>
    </row>
    <row r="384" spans="1:13" x14ac:dyDescent="0.25">
      <c r="A384" s="1" t="s">
        <v>190</v>
      </c>
      <c r="B384" s="1" t="s">
        <v>7</v>
      </c>
      <c r="C384" s="2" t="s">
        <v>188</v>
      </c>
      <c r="D384" s="6">
        <v>23409961.210000001</v>
      </c>
      <c r="E384" s="7">
        <v>23409961.210000001</v>
      </c>
      <c r="F384" s="8"/>
      <c r="G384" s="8"/>
      <c r="H384" s="8"/>
      <c r="I384" s="6">
        <v>10337838.870336</v>
      </c>
      <c r="J384" s="7">
        <v>10337838.870336</v>
      </c>
      <c r="K384" s="8"/>
      <c r="L384" s="8"/>
      <c r="M384" s="9"/>
    </row>
    <row r="385" spans="1:13" x14ac:dyDescent="0.25">
      <c r="A385" s="69" t="s">
        <v>191</v>
      </c>
      <c r="B385" s="1" t="s">
        <v>7</v>
      </c>
      <c r="C385" s="2" t="s">
        <v>188</v>
      </c>
      <c r="D385" s="6">
        <v>8688467.6899999995</v>
      </c>
      <c r="E385" s="7">
        <v>8688467.6899999995</v>
      </c>
      <c r="F385" s="8"/>
      <c r="G385" s="8"/>
      <c r="H385" s="8"/>
      <c r="I385" s="6">
        <v>3836827.3319040001</v>
      </c>
      <c r="J385" s="7">
        <v>3836827.3319040001</v>
      </c>
      <c r="K385" s="8"/>
      <c r="L385" s="8"/>
      <c r="M385" s="9"/>
    </row>
    <row r="386" spans="1:13" x14ac:dyDescent="0.25">
      <c r="A386" s="70"/>
      <c r="B386" s="1" t="s">
        <v>19</v>
      </c>
      <c r="C386" s="2" t="s">
        <v>188</v>
      </c>
      <c r="D386" s="6">
        <v>29168215.390000001</v>
      </c>
      <c r="E386" s="8"/>
      <c r="F386" s="8"/>
      <c r="G386" s="8"/>
      <c r="H386" s="7">
        <v>29168215.390000001</v>
      </c>
      <c r="I386" s="6">
        <v>12880683.916223999</v>
      </c>
      <c r="J386" s="8"/>
      <c r="K386" s="8"/>
      <c r="L386" s="8"/>
      <c r="M386" s="12">
        <v>12880683.916223999</v>
      </c>
    </row>
    <row r="387" spans="1:13" x14ac:dyDescent="0.25">
      <c r="A387" s="1" t="s">
        <v>192</v>
      </c>
      <c r="B387" s="1" t="s">
        <v>7</v>
      </c>
      <c r="C387" s="2" t="s">
        <v>188</v>
      </c>
      <c r="D387" s="6">
        <v>58600000</v>
      </c>
      <c r="E387" s="7">
        <v>58600000</v>
      </c>
      <c r="F387" s="8"/>
      <c r="G387" s="8"/>
      <c r="H387" s="8"/>
      <c r="I387" s="6">
        <v>25877760</v>
      </c>
      <c r="J387" s="7">
        <v>25877760</v>
      </c>
      <c r="K387" s="8"/>
      <c r="L387" s="8"/>
      <c r="M387" s="9"/>
    </row>
    <row r="388" spans="1:13" x14ac:dyDescent="0.25">
      <c r="A388" s="1" t="s">
        <v>193</v>
      </c>
      <c r="B388" s="1" t="s">
        <v>7</v>
      </c>
      <c r="C388" s="2" t="s">
        <v>188</v>
      </c>
      <c r="D388" s="6">
        <v>29588135.280000001</v>
      </c>
      <c r="E388" s="7">
        <v>29588135.280000001</v>
      </c>
      <c r="F388" s="8"/>
      <c r="G388" s="8"/>
      <c r="H388" s="8"/>
      <c r="I388" s="6">
        <v>13066120.539648</v>
      </c>
      <c r="J388" s="7">
        <v>13066120.539648</v>
      </c>
      <c r="K388" s="8"/>
      <c r="L388" s="8"/>
      <c r="M388" s="9"/>
    </row>
    <row r="389" spans="1:13" x14ac:dyDescent="0.25">
      <c r="A389" s="1" t="s">
        <v>194</v>
      </c>
      <c r="B389" s="1" t="s">
        <v>7</v>
      </c>
      <c r="C389" s="2" t="s">
        <v>188</v>
      </c>
      <c r="D389" s="6">
        <v>20124257.91</v>
      </c>
      <c r="E389" s="7">
        <v>20124257.91</v>
      </c>
      <c r="F389" s="8"/>
      <c r="G389" s="8"/>
      <c r="H389" s="8"/>
      <c r="I389" s="6">
        <v>8886872.293056</v>
      </c>
      <c r="J389" s="7">
        <v>8886872.293056</v>
      </c>
      <c r="K389" s="8"/>
      <c r="L389" s="8"/>
      <c r="M389" s="9"/>
    </row>
    <row r="390" spans="1:13" x14ac:dyDescent="0.25">
      <c r="A390" s="1" t="s">
        <v>195</v>
      </c>
      <c r="B390" s="1" t="s">
        <v>7</v>
      </c>
      <c r="C390" s="2" t="s">
        <v>188</v>
      </c>
      <c r="D390" s="6">
        <v>0</v>
      </c>
      <c r="E390" s="7">
        <v>0</v>
      </c>
      <c r="F390" s="8"/>
      <c r="G390" s="8"/>
      <c r="H390" s="8"/>
      <c r="I390" s="6">
        <v>0</v>
      </c>
      <c r="J390" s="7">
        <v>0</v>
      </c>
      <c r="K390" s="8"/>
      <c r="L390" s="8"/>
      <c r="M390" s="9"/>
    </row>
    <row r="391" spans="1:13" x14ac:dyDescent="0.25">
      <c r="A391" s="64" t="s">
        <v>47</v>
      </c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6"/>
    </row>
    <row r="392" spans="1:13" x14ac:dyDescent="0.25">
      <c r="A392" s="67" t="s">
        <v>5</v>
      </c>
      <c r="B392" s="68"/>
      <c r="C392" s="68"/>
      <c r="D392" s="3">
        <v>493341861.56</v>
      </c>
      <c r="E392" s="3">
        <v>293884396.69</v>
      </c>
      <c r="F392" s="3">
        <v>199457464.87</v>
      </c>
      <c r="G392" s="4"/>
      <c r="H392" s="4"/>
      <c r="I392" s="3">
        <v>964892813.09489501</v>
      </c>
      <c r="J392" s="3">
        <v>574787919.57820296</v>
      </c>
      <c r="K392" s="3">
        <v>390104893.51669198</v>
      </c>
      <c r="L392" s="4"/>
      <c r="M392" s="5"/>
    </row>
    <row r="393" spans="1:13" x14ac:dyDescent="0.25">
      <c r="A393" s="1" t="s">
        <v>196</v>
      </c>
      <c r="B393" s="1" t="s">
        <v>7</v>
      </c>
      <c r="C393" s="2" t="s">
        <v>5</v>
      </c>
      <c r="D393" s="6">
        <v>8792120.4000000004</v>
      </c>
      <c r="E393" s="7">
        <v>1502430.88</v>
      </c>
      <c r="F393" s="7">
        <v>7289689.5199999996</v>
      </c>
      <c r="G393" s="8"/>
      <c r="H393" s="8"/>
      <c r="I393" s="6">
        <v>17195892.841931999</v>
      </c>
      <c r="J393" s="7">
        <v>2938499.3880304</v>
      </c>
      <c r="K393" s="7">
        <v>14257393.4539016</v>
      </c>
      <c r="L393" s="8"/>
      <c r="M393" s="9"/>
    </row>
    <row r="394" spans="1:13" x14ac:dyDescent="0.25">
      <c r="A394" s="1" t="s">
        <v>197</v>
      </c>
      <c r="B394" s="1" t="s">
        <v>7</v>
      </c>
      <c r="C394" s="2" t="s">
        <v>5</v>
      </c>
      <c r="D394" s="6">
        <v>41433040.119999997</v>
      </c>
      <c r="E394" s="7">
        <v>24859824.100000001</v>
      </c>
      <c r="F394" s="7">
        <v>16573216.02</v>
      </c>
      <c r="G394" s="8"/>
      <c r="H394" s="8"/>
      <c r="I394" s="6">
        <v>81035982.857899606</v>
      </c>
      <c r="J394" s="7">
        <v>48621589.769502997</v>
      </c>
      <c r="K394" s="7">
        <v>32414393.088396601</v>
      </c>
      <c r="L394" s="8"/>
      <c r="M394" s="9"/>
    </row>
    <row r="395" spans="1:13" x14ac:dyDescent="0.25">
      <c r="A395" s="1" t="s">
        <v>198</v>
      </c>
      <c r="B395" s="1" t="s">
        <v>7</v>
      </c>
      <c r="C395" s="2" t="s">
        <v>5</v>
      </c>
      <c r="D395" s="6">
        <v>25910019.16</v>
      </c>
      <c r="E395" s="7">
        <v>18750692.75</v>
      </c>
      <c r="F395" s="7">
        <v>7159326.4100000001</v>
      </c>
      <c r="G395" s="8"/>
      <c r="H395" s="8"/>
      <c r="I395" s="6">
        <v>50675592.7737028</v>
      </c>
      <c r="J395" s="7">
        <v>36673167.401232503</v>
      </c>
      <c r="K395" s="7">
        <v>14002425.372470301</v>
      </c>
      <c r="L395" s="8"/>
      <c r="M395" s="9"/>
    </row>
    <row r="396" spans="1:13" x14ac:dyDescent="0.25">
      <c r="A396" s="1" t="s">
        <v>199</v>
      </c>
      <c r="B396" s="1" t="s">
        <v>7</v>
      </c>
      <c r="C396" s="2" t="s">
        <v>5</v>
      </c>
      <c r="D396" s="6">
        <v>4759483.7699999996</v>
      </c>
      <c r="E396" s="7">
        <v>1803932.07</v>
      </c>
      <c r="F396" s="7">
        <v>2955551.7</v>
      </c>
      <c r="G396" s="8"/>
      <c r="H396" s="8"/>
      <c r="I396" s="6">
        <v>9308741.1418791004</v>
      </c>
      <c r="J396" s="7">
        <v>3528184.4604680999</v>
      </c>
      <c r="K396" s="7">
        <v>5780556.681411</v>
      </c>
      <c r="L396" s="8"/>
      <c r="M396" s="9"/>
    </row>
    <row r="397" spans="1:13" x14ac:dyDescent="0.25">
      <c r="A397" s="1" t="s">
        <v>200</v>
      </c>
      <c r="B397" s="1" t="s">
        <v>7</v>
      </c>
      <c r="C397" s="2" t="s">
        <v>5</v>
      </c>
      <c r="D397" s="6">
        <v>37236889.020000003</v>
      </c>
      <c r="E397" s="7">
        <v>37236889.020000003</v>
      </c>
      <c r="F397" s="8"/>
      <c r="G397" s="8"/>
      <c r="H397" s="8"/>
      <c r="I397" s="6">
        <v>72829024.651986599</v>
      </c>
      <c r="J397" s="7">
        <v>72829024.651986599</v>
      </c>
      <c r="K397" s="8"/>
      <c r="L397" s="8"/>
      <c r="M397" s="9"/>
    </row>
    <row r="398" spans="1:13" ht="22.5" x14ac:dyDescent="0.25">
      <c r="A398" s="1" t="s">
        <v>201</v>
      </c>
      <c r="B398" s="1" t="s">
        <v>7</v>
      </c>
      <c r="C398" s="2" t="s">
        <v>5</v>
      </c>
      <c r="D398" s="6">
        <v>75000</v>
      </c>
      <c r="E398" s="8"/>
      <c r="F398" s="7">
        <v>75000</v>
      </c>
      <c r="G398" s="8"/>
      <c r="H398" s="8"/>
      <c r="I398" s="6">
        <v>146687.25</v>
      </c>
      <c r="J398" s="8"/>
      <c r="K398" s="7">
        <v>146687.25</v>
      </c>
      <c r="L398" s="8"/>
      <c r="M398" s="9"/>
    </row>
    <row r="399" spans="1:13" x14ac:dyDescent="0.25">
      <c r="A399" s="1" t="s">
        <v>202</v>
      </c>
      <c r="B399" s="1" t="s">
        <v>7</v>
      </c>
      <c r="C399" s="2" t="s">
        <v>5</v>
      </c>
      <c r="D399" s="6">
        <v>28173129.969999999</v>
      </c>
      <c r="E399" s="7">
        <v>16903877.969999999</v>
      </c>
      <c r="F399" s="7">
        <v>11269252</v>
      </c>
      <c r="G399" s="8"/>
      <c r="H399" s="8"/>
      <c r="I399" s="6">
        <v>55101852.789225101</v>
      </c>
      <c r="J399" s="7">
        <v>33061111.650065102</v>
      </c>
      <c r="K399" s="7">
        <v>22040741.13916</v>
      </c>
      <c r="L399" s="8"/>
      <c r="M399" s="9"/>
    </row>
    <row r="400" spans="1:13" x14ac:dyDescent="0.25">
      <c r="A400" s="1" t="s">
        <v>203</v>
      </c>
      <c r="B400" s="1" t="s">
        <v>7</v>
      </c>
      <c r="C400" s="2" t="s">
        <v>5</v>
      </c>
      <c r="D400" s="6">
        <v>56600000</v>
      </c>
      <c r="E400" s="7">
        <v>28300000</v>
      </c>
      <c r="F400" s="7">
        <v>28300000</v>
      </c>
      <c r="G400" s="8"/>
      <c r="H400" s="8"/>
      <c r="I400" s="6">
        <v>110699978</v>
      </c>
      <c r="J400" s="7">
        <v>55349989</v>
      </c>
      <c r="K400" s="7">
        <v>55349989</v>
      </c>
      <c r="L400" s="8"/>
      <c r="M400" s="9"/>
    </row>
    <row r="401" spans="1:13" x14ac:dyDescent="0.25">
      <c r="A401" s="1" t="s">
        <v>204</v>
      </c>
      <c r="B401" s="1" t="s">
        <v>7</v>
      </c>
      <c r="C401" s="2" t="s">
        <v>5</v>
      </c>
      <c r="D401" s="6">
        <v>140000</v>
      </c>
      <c r="E401" s="7">
        <v>84000</v>
      </c>
      <c r="F401" s="7">
        <v>56000</v>
      </c>
      <c r="G401" s="8"/>
      <c r="H401" s="8"/>
      <c r="I401" s="6">
        <v>273816.2</v>
      </c>
      <c r="J401" s="7">
        <v>164289.72</v>
      </c>
      <c r="K401" s="7">
        <v>109526.48</v>
      </c>
      <c r="L401" s="8"/>
      <c r="M401" s="9"/>
    </row>
    <row r="402" spans="1:13" x14ac:dyDescent="0.25">
      <c r="A402" s="1" t="s">
        <v>205</v>
      </c>
      <c r="B402" s="1" t="s">
        <v>7</v>
      </c>
      <c r="C402" s="2" t="s">
        <v>5</v>
      </c>
      <c r="D402" s="6">
        <v>74772887.439999998</v>
      </c>
      <c r="E402" s="7">
        <v>53983306.219999999</v>
      </c>
      <c r="F402" s="7">
        <v>20789581.219999999</v>
      </c>
      <c r="G402" s="8"/>
      <c r="H402" s="8"/>
      <c r="I402" s="6">
        <v>146243056.44177499</v>
      </c>
      <c r="J402" s="7">
        <v>105582169.804263</v>
      </c>
      <c r="K402" s="7">
        <v>40660886.637512602</v>
      </c>
      <c r="L402" s="8"/>
      <c r="M402" s="9"/>
    </row>
    <row r="403" spans="1:13" x14ac:dyDescent="0.25">
      <c r="A403" s="1" t="s">
        <v>206</v>
      </c>
      <c r="B403" s="1" t="s">
        <v>7</v>
      </c>
      <c r="C403" s="2" t="s">
        <v>5</v>
      </c>
      <c r="D403" s="6">
        <v>40711310.68</v>
      </c>
      <c r="E403" s="7">
        <v>25041763.68</v>
      </c>
      <c r="F403" s="7">
        <v>15669547</v>
      </c>
      <c r="G403" s="8"/>
      <c r="H403" s="8"/>
      <c r="I403" s="6">
        <v>79624402.767264396</v>
      </c>
      <c r="J403" s="7">
        <v>48977432.6582544</v>
      </c>
      <c r="K403" s="7">
        <v>30646970.10901</v>
      </c>
      <c r="L403" s="8"/>
      <c r="M403" s="9"/>
    </row>
    <row r="404" spans="1:13" x14ac:dyDescent="0.25">
      <c r="A404" s="1" t="s">
        <v>207</v>
      </c>
      <c r="B404" s="1" t="s">
        <v>7</v>
      </c>
      <c r="C404" s="2" t="s">
        <v>5</v>
      </c>
      <c r="D404" s="6">
        <v>16976454.079999998</v>
      </c>
      <c r="E404" s="7">
        <v>16976454.079999998</v>
      </c>
      <c r="F404" s="8"/>
      <c r="G404" s="8"/>
      <c r="H404" s="8"/>
      <c r="I404" s="6">
        <v>33203058.183286399</v>
      </c>
      <c r="J404" s="7">
        <v>33203058.183286399</v>
      </c>
      <c r="K404" s="8"/>
      <c r="L404" s="8"/>
      <c r="M404" s="9"/>
    </row>
    <row r="405" spans="1:13" x14ac:dyDescent="0.25">
      <c r="A405" s="1" t="s">
        <v>208</v>
      </c>
      <c r="B405" s="1" t="s">
        <v>7</v>
      </c>
      <c r="C405" s="2" t="s">
        <v>5</v>
      </c>
      <c r="D405" s="6">
        <v>3333276.92</v>
      </c>
      <c r="E405" s="7">
        <v>1301225.92</v>
      </c>
      <c r="F405" s="7">
        <v>2032051</v>
      </c>
      <c r="G405" s="8"/>
      <c r="H405" s="8"/>
      <c r="I405" s="6">
        <v>6519322.9984435998</v>
      </c>
      <c r="J405" s="7">
        <v>2544976.6911136</v>
      </c>
      <c r="K405" s="7">
        <v>3974346.3073300002</v>
      </c>
      <c r="L405" s="8"/>
      <c r="M405" s="9"/>
    </row>
    <row r="406" spans="1:13" x14ac:dyDescent="0.25">
      <c r="A406" s="1" t="s">
        <v>209</v>
      </c>
      <c r="B406" s="1" t="s">
        <v>7</v>
      </c>
      <c r="C406" s="2" t="s">
        <v>5</v>
      </c>
      <c r="D406" s="6">
        <v>74500000</v>
      </c>
      <c r="E406" s="7">
        <v>44700000</v>
      </c>
      <c r="F406" s="7">
        <v>29800000</v>
      </c>
      <c r="G406" s="8"/>
      <c r="H406" s="8"/>
      <c r="I406" s="6">
        <v>145709335</v>
      </c>
      <c r="J406" s="7">
        <v>87425601</v>
      </c>
      <c r="K406" s="7">
        <v>58283734</v>
      </c>
      <c r="L406" s="8"/>
      <c r="M406" s="9"/>
    </row>
    <row r="407" spans="1:13" x14ac:dyDescent="0.25">
      <c r="A407" s="1" t="s">
        <v>210</v>
      </c>
      <c r="B407" s="1" t="s">
        <v>7</v>
      </c>
      <c r="C407" s="2" t="s">
        <v>5</v>
      </c>
      <c r="D407" s="6">
        <v>37400000</v>
      </c>
      <c r="E407" s="7">
        <v>22440000</v>
      </c>
      <c r="F407" s="7">
        <v>14960000</v>
      </c>
      <c r="G407" s="8"/>
      <c r="H407" s="8"/>
      <c r="I407" s="6">
        <v>73148042</v>
      </c>
      <c r="J407" s="7">
        <v>43888825.200000003</v>
      </c>
      <c r="K407" s="7">
        <v>29259216.800000001</v>
      </c>
      <c r="L407" s="8"/>
      <c r="M407" s="9"/>
    </row>
    <row r="408" spans="1:13" x14ac:dyDescent="0.25">
      <c r="A408" s="1" t="s">
        <v>211</v>
      </c>
      <c r="B408" s="1" t="s">
        <v>7</v>
      </c>
      <c r="C408" s="2" t="s">
        <v>5</v>
      </c>
      <c r="D408" s="6">
        <v>42528250</v>
      </c>
      <c r="E408" s="8"/>
      <c r="F408" s="7">
        <v>42528250</v>
      </c>
      <c r="G408" s="8"/>
      <c r="H408" s="8"/>
      <c r="I408" s="6">
        <v>83178027.197500005</v>
      </c>
      <c r="J408" s="8"/>
      <c r="K408" s="7">
        <v>83178027.197500005</v>
      </c>
      <c r="L408" s="8"/>
      <c r="M408" s="9"/>
    </row>
    <row r="409" spans="1:13" x14ac:dyDescent="0.25">
      <c r="A409" s="64" t="s">
        <v>212</v>
      </c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6"/>
    </row>
    <row r="410" spans="1:13" x14ac:dyDescent="0.25">
      <c r="A410" s="67" t="s">
        <v>12</v>
      </c>
      <c r="B410" s="68"/>
      <c r="C410" s="68"/>
      <c r="D410" s="3">
        <v>71930135.939999998</v>
      </c>
      <c r="E410" s="3">
        <v>71783364.189999998</v>
      </c>
      <c r="F410" s="3">
        <v>146771.75</v>
      </c>
      <c r="G410" s="4"/>
      <c r="H410" s="4"/>
      <c r="I410" s="3">
        <v>120716606.78103299</v>
      </c>
      <c r="J410" s="3">
        <v>120470287.385139</v>
      </c>
      <c r="K410" s="3">
        <v>246319.39589399999</v>
      </c>
      <c r="L410" s="4"/>
      <c r="M410" s="5"/>
    </row>
    <row r="411" spans="1:13" x14ac:dyDescent="0.25">
      <c r="A411" s="67" t="s">
        <v>139</v>
      </c>
      <c r="B411" s="68"/>
      <c r="C411" s="68"/>
      <c r="D411" s="3">
        <v>602085106.65100002</v>
      </c>
      <c r="E411" s="3">
        <v>363290398.491</v>
      </c>
      <c r="F411" s="3">
        <v>235886829.74000001</v>
      </c>
      <c r="G411" s="3">
        <v>2907878.42</v>
      </c>
      <c r="H411" s="4"/>
      <c r="I411" s="3">
        <v>1427186751.4012799</v>
      </c>
      <c r="J411" s="3">
        <v>861146103.61585605</v>
      </c>
      <c r="K411" s="3">
        <v>559147792.42350399</v>
      </c>
      <c r="L411" s="3">
        <v>6892855.3619169397</v>
      </c>
      <c r="M411" s="5"/>
    </row>
    <row r="412" spans="1:13" x14ac:dyDescent="0.25">
      <c r="A412" s="1" t="s">
        <v>213</v>
      </c>
      <c r="B412" s="1" t="s">
        <v>7</v>
      </c>
      <c r="C412" s="2" t="s">
        <v>12</v>
      </c>
      <c r="D412" s="6">
        <v>17400000</v>
      </c>
      <c r="E412" s="7">
        <v>17400000</v>
      </c>
      <c r="F412" s="8"/>
      <c r="G412" s="8"/>
      <c r="H412" s="8"/>
      <c r="I412" s="6">
        <v>29201515.199999999</v>
      </c>
      <c r="J412" s="7">
        <v>29201515.199999999</v>
      </c>
      <c r="K412" s="8"/>
      <c r="L412" s="8"/>
      <c r="M412" s="9"/>
    </row>
    <row r="413" spans="1:13" x14ac:dyDescent="0.25">
      <c r="A413" s="1" t="s">
        <v>214</v>
      </c>
      <c r="B413" s="1" t="s">
        <v>7</v>
      </c>
      <c r="C413" s="2" t="s">
        <v>12</v>
      </c>
      <c r="D413" s="6">
        <v>11454375.33</v>
      </c>
      <c r="E413" s="7">
        <v>11307603.58</v>
      </c>
      <c r="F413" s="7">
        <v>146771.75</v>
      </c>
      <c r="G413" s="8"/>
      <c r="H413" s="8"/>
      <c r="I413" s="6">
        <v>19223282.488821801</v>
      </c>
      <c r="J413" s="7">
        <v>18976963.092927799</v>
      </c>
      <c r="K413" s="7">
        <v>246319.39589399999</v>
      </c>
      <c r="L413" s="8"/>
      <c r="M413" s="9"/>
    </row>
    <row r="414" spans="1:13" x14ac:dyDescent="0.25">
      <c r="A414" s="1" t="s">
        <v>215</v>
      </c>
      <c r="B414" s="1" t="s">
        <v>7</v>
      </c>
      <c r="C414" s="2" t="s">
        <v>12</v>
      </c>
      <c r="D414" s="6">
        <v>11600000</v>
      </c>
      <c r="E414" s="7">
        <v>11600000</v>
      </c>
      <c r="F414" s="8"/>
      <c r="G414" s="8"/>
      <c r="H414" s="8"/>
      <c r="I414" s="6">
        <v>19467676.800000001</v>
      </c>
      <c r="J414" s="7">
        <v>19467676.800000001</v>
      </c>
      <c r="K414" s="8"/>
      <c r="L414" s="8"/>
      <c r="M414" s="9"/>
    </row>
    <row r="415" spans="1:13" x14ac:dyDescent="0.25">
      <c r="A415" s="1" t="s">
        <v>216</v>
      </c>
      <c r="B415" s="1" t="s">
        <v>7</v>
      </c>
      <c r="C415" s="2" t="s">
        <v>12</v>
      </c>
      <c r="D415" s="6">
        <v>19875760.609999999</v>
      </c>
      <c r="E415" s="7">
        <v>19875760.609999999</v>
      </c>
      <c r="F415" s="8"/>
      <c r="G415" s="8"/>
      <c r="H415" s="8"/>
      <c r="I415" s="6">
        <v>33356455.492211301</v>
      </c>
      <c r="J415" s="7">
        <v>33356455.492211301</v>
      </c>
      <c r="K415" s="8"/>
      <c r="L415" s="8"/>
      <c r="M415" s="9"/>
    </row>
    <row r="416" spans="1:13" x14ac:dyDescent="0.25">
      <c r="A416" s="1" t="s">
        <v>217</v>
      </c>
      <c r="B416" s="1" t="s">
        <v>7</v>
      </c>
      <c r="C416" s="2" t="s">
        <v>12</v>
      </c>
      <c r="D416" s="6">
        <v>11600000</v>
      </c>
      <c r="E416" s="7">
        <v>11600000</v>
      </c>
      <c r="F416" s="8"/>
      <c r="G416" s="8"/>
      <c r="H416" s="8"/>
      <c r="I416" s="6">
        <v>19467676.800000001</v>
      </c>
      <c r="J416" s="7">
        <v>19467676.800000001</v>
      </c>
      <c r="K416" s="8"/>
      <c r="L416" s="8"/>
      <c r="M416" s="9"/>
    </row>
    <row r="417" spans="1:13" x14ac:dyDescent="0.25">
      <c r="A417" s="1" t="s">
        <v>218</v>
      </c>
      <c r="B417" s="1" t="s">
        <v>7</v>
      </c>
      <c r="C417" s="2" t="s">
        <v>139</v>
      </c>
      <c r="D417" s="6">
        <v>5941267.0099999998</v>
      </c>
      <c r="E417" s="7">
        <v>3523066.81</v>
      </c>
      <c r="F417" s="7">
        <v>2418200.2000000002</v>
      </c>
      <c r="G417" s="8"/>
      <c r="H417" s="8"/>
      <c r="I417" s="6">
        <v>14083220.909373101</v>
      </c>
      <c r="J417" s="7">
        <v>8351102.2278916696</v>
      </c>
      <c r="K417" s="7">
        <v>5732118.6814813996</v>
      </c>
      <c r="L417" s="8"/>
      <c r="M417" s="9"/>
    </row>
    <row r="418" spans="1:13" x14ac:dyDescent="0.25">
      <c r="A418" s="1" t="s">
        <v>219</v>
      </c>
      <c r="B418" s="1" t="s">
        <v>7</v>
      </c>
      <c r="C418" s="2" t="s">
        <v>139</v>
      </c>
      <c r="D418" s="6">
        <v>16698500</v>
      </c>
      <c r="E418" s="7">
        <v>10019100</v>
      </c>
      <c r="F418" s="7">
        <v>6679400</v>
      </c>
      <c r="G418" s="8"/>
      <c r="H418" s="8"/>
      <c r="I418" s="6">
        <v>39582241.289499998</v>
      </c>
      <c r="J418" s="7">
        <v>23749344.773699999</v>
      </c>
      <c r="K418" s="7">
        <v>15832896.515799999</v>
      </c>
      <c r="L418" s="8"/>
      <c r="M418" s="9"/>
    </row>
    <row r="419" spans="1:13" x14ac:dyDescent="0.25">
      <c r="A419" s="1" t="s">
        <v>220</v>
      </c>
      <c r="B419" s="1" t="s">
        <v>7</v>
      </c>
      <c r="C419" s="2" t="s">
        <v>139</v>
      </c>
      <c r="D419" s="6">
        <v>2379596.75</v>
      </c>
      <c r="E419" s="7">
        <v>1425494.6</v>
      </c>
      <c r="F419" s="7">
        <v>954102.15</v>
      </c>
      <c r="G419" s="8"/>
      <c r="H419" s="8"/>
      <c r="I419" s="6">
        <v>5640612.7933772504</v>
      </c>
      <c r="J419" s="7">
        <v>3379002.3783022002</v>
      </c>
      <c r="K419" s="7">
        <v>2261610.4150750502</v>
      </c>
      <c r="L419" s="8"/>
      <c r="M419" s="9"/>
    </row>
    <row r="420" spans="1:13" x14ac:dyDescent="0.25">
      <c r="A420" s="1" t="s">
        <v>221</v>
      </c>
      <c r="B420" s="1" t="s">
        <v>7</v>
      </c>
      <c r="C420" s="2" t="s">
        <v>139</v>
      </c>
      <c r="D420" s="6">
        <v>5460000</v>
      </c>
      <c r="E420" s="7">
        <v>3638250</v>
      </c>
      <c r="F420" s="7">
        <v>1821750</v>
      </c>
      <c r="G420" s="8"/>
      <c r="H420" s="8"/>
      <c r="I420" s="6">
        <v>12942422.220000001</v>
      </c>
      <c r="J420" s="7">
        <v>8624133.2677500006</v>
      </c>
      <c r="K420" s="7">
        <v>4318288.9522500001</v>
      </c>
      <c r="L420" s="8"/>
      <c r="M420" s="9"/>
    </row>
    <row r="421" spans="1:13" x14ac:dyDescent="0.25">
      <c r="A421" s="1" t="s">
        <v>222</v>
      </c>
      <c r="B421" s="1" t="s">
        <v>7</v>
      </c>
      <c r="C421" s="2" t="s">
        <v>139</v>
      </c>
      <c r="D421" s="6">
        <v>57326010.071000002</v>
      </c>
      <c r="E421" s="7">
        <v>26527370.241</v>
      </c>
      <c r="F421" s="7">
        <v>27890761.41</v>
      </c>
      <c r="G421" s="7">
        <v>2907878.42</v>
      </c>
      <c r="H421" s="8"/>
      <c r="I421" s="6">
        <v>135885975.554369</v>
      </c>
      <c r="J421" s="7">
        <v>62880664.110858098</v>
      </c>
      <c r="K421" s="7">
        <v>66112456.081593901</v>
      </c>
      <c r="L421" s="7">
        <v>6892855.3619169397</v>
      </c>
      <c r="M421" s="9"/>
    </row>
    <row r="422" spans="1:13" x14ac:dyDescent="0.25">
      <c r="A422" s="1" t="s">
        <v>223</v>
      </c>
      <c r="B422" s="1" t="s">
        <v>7</v>
      </c>
      <c r="C422" s="2" t="s">
        <v>139</v>
      </c>
      <c r="D422" s="6">
        <v>2456899.1</v>
      </c>
      <c r="E422" s="7">
        <v>1641714.31</v>
      </c>
      <c r="F422" s="7">
        <v>815184.79</v>
      </c>
      <c r="G422" s="8"/>
      <c r="H422" s="8"/>
      <c r="I422" s="6">
        <v>5823850.8249337003</v>
      </c>
      <c r="J422" s="7">
        <v>3891531.0924241701</v>
      </c>
      <c r="K422" s="7">
        <v>1932319.7325095299</v>
      </c>
      <c r="L422" s="8"/>
      <c r="M422" s="9"/>
    </row>
    <row r="423" spans="1:13" x14ac:dyDescent="0.25">
      <c r="A423" s="1" t="s">
        <v>224</v>
      </c>
      <c r="B423" s="1" t="s">
        <v>7</v>
      </c>
      <c r="C423" s="2" t="s">
        <v>139</v>
      </c>
      <c r="D423" s="6">
        <v>11749380.720000001</v>
      </c>
      <c r="E423" s="7">
        <v>11749380.720000001</v>
      </c>
      <c r="F423" s="8"/>
      <c r="G423" s="8"/>
      <c r="H423" s="8"/>
      <c r="I423" s="6">
        <v>27850814.304352999</v>
      </c>
      <c r="J423" s="7">
        <v>27850814.304352999</v>
      </c>
      <c r="K423" s="8"/>
      <c r="L423" s="8"/>
      <c r="M423" s="9"/>
    </row>
    <row r="424" spans="1:13" x14ac:dyDescent="0.25">
      <c r="A424" s="1" t="s">
        <v>225</v>
      </c>
      <c r="B424" s="1" t="s">
        <v>7</v>
      </c>
      <c r="C424" s="2" t="s">
        <v>139</v>
      </c>
      <c r="D424" s="6">
        <v>1662500</v>
      </c>
      <c r="E424" s="7">
        <v>1496249.52</v>
      </c>
      <c r="F424" s="7">
        <v>166250.48000000001</v>
      </c>
      <c r="G424" s="8"/>
      <c r="H424" s="8"/>
      <c r="I424" s="6">
        <v>3940801.6375000002</v>
      </c>
      <c r="J424" s="7">
        <v>3546720.3359546401</v>
      </c>
      <c r="K424" s="7">
        <v>394081.30154536001</v>
      </c>
      <c r="L424" s="8"/>
      <c r="M424" s="9"/>
    </row>
    <row r="425" spans="1:13" x14ac:dyDescent="0.25">
      <c r="A425" s="1" t="s">
        <v>226</v>
      </c>
      <c r="B425" s="1" t="s">
        <v>7</v>
      </c>
      <c r="C425" s="2" t="s">
        <v>139</v>
      </c>
      <c r="D425" s="6">
        <v>4235000</v>
      </c>
      <c r="E425" s="7">
        <v>2689500.63</v>
      </c>
      <c r="F425" s="7">
        <v>1545499.37</v>
      </c>
      <c r="G425" s="8"/>
      <c r="H425" s="8"/>
      <c r="I425" s="6">
        <v>10038673.645</v>
      </c>
      <c r="J425" s="7">
        <v>6375211.1198564097</v>
      </c>
      <c r="K425" s="7">
        <v>3663462.5251435898</v>
      </c>
      <c r="L425" s="8"/>
      <c r="M425" s="9"/>
    </row>
    <row r="426" spans="1:13" x14ac:dyDescent="0.25">
      <c r="A426" s="1" t="s">
        <v>227</v>
      </c>
      <c r="B426" s="1" t="s">
        <v>7</v>
      </c>
      <c r="C426" s="2" t="s">
        <v>139</v>
      </c>
      <c r="D426" s="6">
        <v>4197352.49</v>
      </c>
      <c r="E426" s="7">
        <v>4197352.49</v>
      </c>
      <c r="F426" s="8"/>
      <c r="G426" s="8"/>
      <c r="H426" s="8"/>
      <c r="I426" s="6">
        <v>9949433.7237634305</v>
      </c>
      <c r="J426" s="7">
        <v>9949433.7237634305</v>
      </c>
      <c r="K426" s="8"/>
      <c r="L426" s="8"/>
      <c r="M426" s="9"/>
    </row>
    <row r="427" spans="1:13" x14ac:dyDescent="0.25">
      <c r="A427" s="1" t="s">
        <v>228</v>
      </c>
      <c r="B427" s="1" t="s">
        <v>7</v>
      </c>
      <c r="C427" s="2" t="s">
        <v>139</v>
      </c>
      <c r="D427" s="6">
        <v>15009679.640000001</v>
      </c>
      <c r="E427" s="7">
        <v>5836985.6699999999</v>
      </c>
      <c r="F427" s="7">
        <v>9172693.9700000007</v>
      </c>
      <c r="G427" s="8"/>
      <c r="H427" s="8"/>
      <c r="I427" s="6">
        <v>35579049.686413497</v>
      </c>
      <c r="J427" s="7">
        <v>13836031.691067699</v>
      </c>
      <c r="K427" s="7">
        <v>21743017.995345801</v>
      </c>
      <c r="L427" s="8"/>
      <c r="M427" s="9"/>
    </row>
    <row r="428" spans="1:13" x14ac:dyDescent="0.25">
      <c r="A428" s="1" t="s">
        <v>229</v>
      </c>
      <c r="B428" s="1" t="s">
        <v>7</v>
      </c>
      <c r="C428" s="2" t="s">
        <v>139</v>
      </c>
      <c r="D428" s="6">
        <v>7958736.8799999999</v>
      </c>
      <c r="E428" s="7">
        <v>5586013.5899999999</v>
      </c>
      <c r="F428" s="7">
        <v>2372723.29</v>
      </c>
      <c r="G428" s="8"/>
      <c r="H428" s="8"/>
      <c r="I428" s="6">
        <v>18865445.611510199</v>
      </c>
      <c r="J428" s="7">
        <v>13241125.715831099</v>
      </c>
      <c r="K428" s="7">
        <v>5624319.8956790296</v>
      </c>
      <c r="L428" s="8"/>
      <c r="M428" s="9"/>
    </row>
    <row r="429" spans="1:13" x14ac:dyDescent="0.25">
      <c r="A429" s="1" t="s">
        <v>230</v>
      </c>
      <c r="B429" s="1" t="s">
        <v>7</v>
      </c>
      <c r="C429" s="2" t="s">
        <v>139</v>
      </c>
      <c r="D429" s="6">
        <v>4987324.17</v>
      </c>
      <c r="E429" s="7">
        <v>4987324.17</v>
      </c>
      <c r="F429" s="8"/>
      <c r="G429" s="8"/>
      <c r="H429" s="8"/>
      <c r="I429" s="6">
        <v>11821988.123837201</v>
      </c>
      <c r="J429" s="7">
        <v>11821988.123837201</v>
      </c>
      <c r="K429" s="8"/>
      <c r="L429" s="8"/>
      <c r="M429" s="9"/>
    </row>
    <row r="430" spans="1:13" x14ac:dyDescent="0.25">
      <c r="A430" s="1" t="s">
        <v>231</v>
      </c>
      <c r="B430" s="1" t="s">
        <v>7</v>
      </c>
      <c r="C430" s="2" t="s">
        <v>139</v>
      </c>
      <c r="D430" s="6">
        <v>3264529.05</v>
      </c>
      <c r="E430" s="7">
        <v>2409876.7200000002</v>
      </c>
      <c r="F430" s="7">
        <v>854652.33</v>
      </c>
      <c r="G430" s="8"/>
      <c r="H430" s="8"/>
      <c r="I430" s="6">
        <v>7738262.5118233496</v>
      </c>
      <c r="J430" s="7">
        <v>5712388.6462250398</v>
      </c>
      <c r="K430" s="7">
        <v>2025873.86559831</v>
      </c>
      <c r="L430" s="8"/>
      <c r="M430" s="9"/>
    </row>
    <row r="431" spans="1:13" x14ac:dyDescent="0.25">
      <c r="A431" s="1" t="s">
        <v>232</v>
      </c>
      <c r="B431" s="1" t="s">
        <v>7</v>
      </c>
      <c r="C431" s="2" t="s">
        <v>139</v>
      </c>
      <c r="D431" s="6">
        <v>2446153.4500000002</v>
      </c>
      <c r="E431" s="7">
        <v>1718914.45</v>
      </c>
      <c r="F431" s="7">
        <v>727239</v>
      </c>
      <c r="G431" s="8"/>
      <c r="H431" s="8"/>
      <c r="I431" s="6">
        <v>5798379.26095415</v>
      </c>
      <c r="J431" s="7">
        <v>4074526.8446811498</v>
      </c>
      <c r="K431" s="7">
        <v>1723852.416273</v>
      </c>
      <c r="L431" s="8"/>
      <c r="M431" s="9"/>
    </row>
    <row r="432" spans="1:13" x14ac:dyDescent="0.25">
      <c r="A432" s="1" t="s">
        <v>233</v>
      </c>
      <c r="B432" s="1" t="s">
        <v>7</v>
      </c>
      <c r="C432" s="2" t="s">
        <v>139</v>
      </c>
      <c r="D432" s="6">
        <v>3675000</v>
      </c>
      <c r="E432" s="7">
        <v>2144590</v>
      </c>
      <c r="F432" s="7">
        <v>1530410</v>
      </c>
      <c r="G432" s="8"/>
      <c r="H432" s="8"/>
      <c r="I432" s="6">
        <v>8711245.7249999996</v>
      </c>
      <c r="J432" s="7">
        <v>5083551.1481299996</v>
      </c>
      <c r="K432" s="7">
        <v>3627694.57687</v>
      </c>
      <c r="L432" s="8"/>
      <c r="M432" s="9"/>
    </row>
    <row r="433" spans="1:13" x14ac:dyDescent="0.25">
      <c r="A433" s="1" t="s">
        <v>234</v>
      </c>
      <c r="B433" s="1" t="s">
        <v>7</v>
      </c>
      <c r="C433" s="2" t="s">
        <v>139</v>
      </c>
      <c r="D433" s="6">
        <v>5562500</v>
      </c>
      <c r="E433" s="7">
        <v>3336921.48</v>
      </c>
      <c r="F433" s="7">
        <v>2225578.52</v>
      </c>
      <c r="G433" s="8"/>
      <c r="H433" s="8"/>
      <c r="I433" s="6">
        <v>13185388.9375</v>
      </c>
      <c r="J433" s="7">
        <v>7909862.0346423602</v>
      </c>
      <c r="K433" s="7">
        <v>5275526.9028576398</v>
      </c>
      <c r="L433" s="8"/>
      <c r="M433" s="9"/>
    </row>
    <row r="434" spans="1:13" x14ac:dyDescent="0.25">
      <c r="A434" s="1" t="s">
        <v>235</v>
      </c>
      <c r="B434" s="1" t="s">
        <v>7</v>
      </c>
      <c r="C434" s="2" t="s">
        <v>139</v>
      </c>
      <c r="D434" s="6">
        <v>3896964.93</v>
      </c>
      <c r="E434" s="7">
        <v>2240000</v>
      </c>
      <c r="F434" s="7">
        <v>1656964.93</v>
      </c>
      <c r="G434" s="8"/>
      <c r="H434" s="8"/>
      <c r="I434" s="6">
        <v>9237392.9488265105</v>
      </c>
      <c r="J434" s="7">
        <v>5309711.68</v>
      </c>
      <c r="K434" s="7">
        <v>3927681.2688265098</v>
      </c>
      <c r="L434" s="8"/>
      <c r="M434" s="9"/>
    </row>
    <row r="435" spans="1:13" x14ac:dyDescent="0.25">
      <c r="A435" s="1" t="s">
        <v>236</v>
      </c>
      <c r="B435" s="1" t="s">
        <v>7</v>
      </c>
      <c r="C435" s="2" t="s">
        <v>139</v>
      </c>
      <c r="D435" s="6">
        <v>31200000</v>
      </c>
      <c r="E435" s="7">
        <v>29689346.510000002</v>
      </c>
      <c r="F435" s="7">
        <v>1510653.49</v>
      </c>
      <c r="G435" s="8"/>
      <c r="H435" s="8"/>
      <c r="I435" s="6">
        <v>73956698.400000006</v>
      </c>
      <c r="J435" s="7">
        <v>70375834.792729601</v>
      </c>
      <c r="K435" s="7">
        <v>3580863.6072704298</v>
      </c>
      <c r="L435" s="8"/>
      <c r="M435" s="9"/>
    </row>
    <row r="436" spans="1:13" x14ac:dyDescent="0.25">
      <c r="A436" s="1" t="s">
        <v>237</v>
      </c>
      <c r="B436" s="1" t="s">
        <v>7</v>
      </c>
      <c r="C436" s="2" t="s">
        <v>139</v>
      </c>
      <c r="D436" s="6">
        <v>1700015</v>
      </c>
      <c r="E436" s="7">
        <v>1000008.85</v>
      </c>
      <c r="F436" s="7">
        <v>700006.15</v>
      </c>
      <c r="G436" s="8"/>
      <c r="H436" s="8"/>
      <c r="I436" s="6">
        <v>4029727.4561049999</v>
      </c>
      <c r="J436" s="7">
        <v>2370427.9781019501</v>
      </c>
      <c r="K436" s="7">
        <v>1659299.47800305</v>
      </c>
      <c r="L436" s="8"/>
      <c r="M436" s="9"/>
    </row>
    <row r="437" spans="1:13" x14ac:dyDescent="0.25">
      <c r="A437" s="1" t="s">
        <v>238</v>
      </c>
      <c r="B437" s="1" t="s">
        <v>7</v>
      </c>
      <c r="C437" s="2" t="s">
        <v>139</v>
      </c>
      <c r="D437" s="6">
        <v>27357500</v>
      </c>
      <c r="E437" s="7">
        <v>16414500</v>
      </c>
      <c r="F437" s="7">
        <v>10943000</v>
      </c>
      <c r="G437" s="8"/>
      <c r="H437" s="8"/>
      <c r="I437" s="6">
        <v>64848409.502499998</v>
      </c>
      <c r="J437" s="7">
        <v>38909045.701499999</v>
      </c>
      <c r="K437" s="7">
        <v>25939363.800999999</v>
      </c>
      <c r="L437" s="8"/>
      <c r="M437" s="9"/>
    </row>
    <row r="438" spans="1:13" x14ac:dyDescent="0.25">
      <c r="A438" s="1" t="s">
        <v>239</v>
      </c>
      <c r="B438" s="1" t="s">
        <v>7</v>
      </c>
      <c r="C438" s="2" t="s">
        <v>139</v>
      </c>
      <c r="D438" s="6">
        <v>11092500</v>
      </c>
      <c r="E438" s="7">
        <v>7395000</v>
      </c>
      <c r="F438" s="7">
        <v>3697500</v>
      </c>
      <c r="G438" s="8"/>
      <c r="H438" s="8"/>
      <c r="I438" s="6">
        <v>26293739.647500001</v>
      </c>
      <c r="J438" s="7">
        <v>17529159.765000001</v>
      </c>
      <c r="K438" s="7">
        <v>8764579.8825000003</v>
      </c>
      <c r="L438" s="8"/>
      <c r="M438" s="9"/>
    </row>
    <row r="439" spans="1:13" x14ac:dyDescent="0.25">
      <c r="A439" s="1" t="s">
        <v>240</v>
      </c>
      <c r="B439" s="1" t="s">
        <v>7</v>
      </c>
      <c r="C439" s="2" t="s">
        <v>139</v>
      </c>
      <c r="D439" s="6">
        <v>24440000</v>
      </c>
      <c r="E439" s="7">
        <v>14664000</v>
      </c>
      <c r="F439" s="7">
        <v>9776000</v>
      </c>
      <c r="G439" s="8"/>
      <c r="H439" s="8"/>
      <c r="I439" s="6">
        <v>57932747.079999998</v>
      </c>
      <c r="J439" s="7">
        <v>34759648.248000003</v>
      </c>
      <c r="K439" s="7">
        <v>23173098.831999999</v>
      </c>
      <c r="L439" s="8"/>
      <c r="M439" s="9"/>
    </row>
    <row r="440" spans="1:13" x14ac:dyDescent="0.25">
      <c r="A440" s="1" t="s">
        <v>241</v>
      </c>
      <c r="B440" s="1" t="s">
        <v>7</v>
      </c>
      <c r="C440" s="2" t="s">
        <v>139</v>
      </c>
      <c r="D440" s="6">
        <v>6048218.9199999999</v>
      </c>
      <c r="E440" s="8"/>
      <c r="F440" s="7">
        <v>6048218.9199999999</v>
      </c>
      <c r="G440" s="8"/>
      <c r="H440" s="8"/>
      <c r="I440" s="6">
        <v>14336740.465500399</v>
      </c>
      <c r="J440" s="8"/>
      <c r="K440" s="7">
        <v>14336740.465500399</v>
      </c>
      <c r="L440" s="8"/>
      <c r="M440" s="9"/>
    </row>
    <row r="441" spans="1:13" x14ac:dyDescent="0.25">
      <c r="A441" s="1" t="s">
        <v>242</v>
      </c>
      <c r="B441" s="1" t="s">
        <v>7</v>
      </c>
      <c r="C441" s="2" t="s">
        <v>139</v>
      </c>
      <c r="D441" s="6">
        <v>27720000</v>
      </c>
      <c r="E441" s="7">
        <v>14520000</v>
      </c>
      <c r="F441" s="7">
        <v>13200000</v>
      </c>
      <c r="G441" s="8"/>
      <c r="H441" s="8"/>
      <c r="I441" s="6">
        <v>65707682.039999999</v>
      </c>
      <c r="J441" s="7">
        <v>34418309.640000001</v>
      </c>
      <c r="K441" s="7">
        <v>31289372.399999999</v>
      </c>
      <c r="L441" s="8"/>
      <c r="M441" s="9"/>
    </row>
    <row r="442" spans="1:13" x14ac:dyDescent="0.25">
      <c r="A442" s="1" t="s">
        <v>243</v>
      </c>
      <c r="B442" s="1" t="s">
        <v>7</v>
      </c>
      <c r="C442" s="2" t="s">
        <v>139</v>
      </c>
      <c r="D442" s="6">
        <v>34580000</v>
      </c>
      <c r="E442" s="7">
        <v>20174050</v>
      </c>
      <c r="F442" s="7">
        <v>14405950</v>
      </c>
      <c r="G442" s="8"/>
      <c r="H442" s="8"/>
      <c r="I442" s="6">
        <v>81968674.060000002</v>
      </c>
      <c r="J442" s="7">
        <v>47820709.338349998</v>
      </c>
      <c r="K442" s="7">
        <v>34147964.721649997</v>
      </c>
      <c r="L442" s="8"/>
      <c r="M442" s="9"/>
    </row>
    <row r="443" spans="1:13" x14ac:dyDescent="0.25">
      <c r="A443" s="1" t="s">
        <v>244</v>
      </c>
      <c r="B443" s="1" t="s">
        <v>7</v>
      </c>
      <c r="C443" s="2" t="s">
        <v>139</v>
      </c>
      <c r="D443" s="6">
        <v>2570054.4900000002</v>
      </c>
      <c r="E443" s="7">
        <v>1651298.88</v>
      </c>
      <c r="F443" s="7">
        <v>918755.61</v>
      </c>
      <c r="G443" s="8"/>
      <c r="H443" s="8"/>
      <c r="I443" s="6">
        <v>6092075.1534774303</v>
      </c>
      <c r="J443" s="7">
        <v>3914250.4242441598</v>
      </c>
      <c r="K443" s="7">
        <v>2177824.72923327</v>
      </c>
      <c r="L443" s="8"/>
      <c r="M443" s="9"/>
    </row>
    <row r="444" spans="1:13" x14ac:dyDescent="0.25">
      <c r="A444" s="1" t="s">
        <v>245</v>
      </c>
      <c r="B444" s="1" t="s">
        <v>7</v>
      </c>
      <c r="C444" s="2" t="s">
        <v>139</v>
      </c>
      <c r="D444" s="6">
        <v>11532778.380000001</v>
      </c>
      <c r="E444" s="7">
        <v>7591416.2300000004</v>
      </c>
      <c r="F444" s="7">
        <v>3941362.15</v>
      </c>
      <c r="G444" s="8"/>
      <c r="H444" s="8"/>
      <c r="I444" s="6">
        <v>27337378.601400699</v>
      </c>
      <c r="J444" s="7">
        <v>17994746.1715056</v>
      </c>
      <c r="K444" s="7">
        <v>9342632.4298950508</v>
      </c>
      <c r="L444" s="8"/>
      <c r="M444" s="9"/>
    </row>
    <row r="445" spans="1:13" x14ac:dyDescent="0.25">
      <c r="A445" s="1" t="s">
        <v>246</v>
      </c>
      <c r="B445" s="1" t="s">
        <v>7</v>
      </c>
      <c r="C445" s="2" t="s">
        <v>139</v>
      </c>
      <c r="D445" s="6">
        <v>10599448.23</v>
      </c>
      <c r="E445" s="7">
        <v>7408193.54</v>
      </c>
      <c r="F445" s="7">
        <v>3191254.69</v>
      </c>
      <c r="G445" s="8"/>
      <c r="H445" s="8"/>
      <c r="I445" s="6">
        <v>25125006.2805296</v>
      </c>
      <c r="J445" s="7">
        <v>17560433.824570801</v>
      </c>
      <c r="K445" s="7">
        <v>7564572.4559588302</v>
      </c>
      <c r="L445" s="8"/>
      <c r="M445" s="9"/>
    </row>
    <row r="446" spans="1:13" x14ac:dyDescent="0.25">
      <c r="A446" s="1" t="s">
        <v>247</v>
      </c>
      <c r="B446" s="1" t="s">
        <v>7</v>
      </c>
      <c r="C446" s="2" t="s">
        <v>139</v>
      </c>
      <c r="D446" s="6">
        <v>18119642.079999998</v>
      </c>
      <c r="E446" s="7">
        <v>11697678.529999999</v>
      </c>
      <c r="F446" s="7">
        <v>6421963.5499999998</v>
      </c>
      <c r="G446" s="8"/>
      <c r="H446" s="8"/>
      <c r="I446" s="6">
        <v>42950926.423926599</v>
      </c>
      <c r="J446" s="7">
        <v>27728259.0712617</v>
      </c>
      <c r="K446" s="7">
        <v>15222667.352664899</v>
      </c>
      <c r="L446" s="8"/>
      <c r="M446" s="9"/>
    </row>
    <row r="447" spans="1:13" x14ac:dyDescent="0.25">
      <c r="A447" s="1" t="s">
        <v>248</v>
      </c>
      <c r="B447" s="1" t="s">
        <v>7</v>
      </c>
      <c r="C447" s="2" t="s">
        <v>139</v>
      </c>
      <c r="D447" s="6">
        <v>4768439.3099999996</v>
      </c>
      <c r="E447" s="7">
        <v>3174411.2</v>
      </c>
      <c r="F447" s="7">
        <v>1594028.11</v>
      </c>
      <c r="G447" s="8"/>
      <c r="H447" s="8"/>
      <c r="I447" s="6">
        <v>11303141.9194992</v>
      </c>
      <c r="J447" s="7">
        <v>7524646.5293584</v>
      </c>
      <c r="K447" s="7">
        <v>3778495.39014077</v>
      </c>
      <c r="L447" s="8"/>
      <c r="M447" s="9"/>
    </row>
    <row r="448" spans="1:13" x14ac:dyDescent="0.25">
      <c r="A448" s="1" t="s">
        <v>249</v>
      </c>
      <c r="B448" s="1" t="s">
        <v>7</v>
      </c>
      <c r="C448" s="2" t="s">
        <v>139</v>
      </c>
      <c r="D448" s="6">
        <v>2218981.09</v>
      </c>
      <c r="E448" s="8"/>
      <c r="F448" s="7">
        <v>2218981.09</v>
      </c>
      <c r="G448" s="8"/>
      <c r="H448" s="8"/>
      <c r="I448" s="6">
        <v>5259888.3086036304</v>
      </c>
      <c r="J448" s="8"/>
      <c r="K448" s="7">
        <v>5259888.3086036304</v>
      </c>
      <c r="L448" s="8"/>
      <c r="M448" s="9"/>
    </row>
    <row r="449" spans="1:13" x14ac:dyDescent="0.25">
      <c r="A449" s="1" t="s">
        <v>250</v>
      </c>
      <c r="B449" s="1" t="s">
        <v>7</v>
      </c>
      <c r="C449" s="2" t="s">
        <v>139</v>
      </c>
      <c r="D449" s="6">
        <v>1832156.54</v>
      </c>
      <c r="E449" s="7">
        <v>1832156.54</v>
      </c>
      <c r="F449" s="8"/>
      <c r="G449" s="8"/>
      <c r="H449" s="8"/>
      <c r="I449" s="6">
        <v>4342956.6875117803</v>
      </c>
      <c r="J449" s="7">
        <v>4342956.6875117803</v>
      </c>
      <c r="K449" s="8"/>
      <c r="L449" s="8"/>
      <c r="M449" s="9"/>
    </row>
    <row r="450" spans="1:13" x14ac:dyDescent="0.25">
      <c r="A450" s="1" t="s">
        <v>251</v>
      </c>
      <c r="B450" s="1" t="s">
        <v>7</v>
      </c>
      <c r="C450" s="2" t="s">
        <v>139</v>
      </c>
      <c r="D450" s="6">
        <v>7130502.6299999999</v>
      </c>
      <c r="E450" s="7">
        <v>4919013.76</v>
      </c>
      <c r="F450" s="7">
        <v>2211488.87</v>
      </c>
      <c r="G450" s="8"/>
      <c r="H450" s="8"/>
      <c r="I450" s="6">
        <v>16902193.347670399</v>
      </c>
      <c r="J450" s="7">
        <v>11660064.649800301</v>
      </c>
      <c r="K450" s="7">
        <v>5242128.6978700897</v>
      </c>
      <c r="L450" s="8"/>
      <c r="M450" s="9"/>
    </row>
    <row r="451" spans="1:13" x14ac:dyDescent="0.25">
      <c r="A451" s="1" t="s">
        <v>252</v>
      </c>
      <c r="B451" s="1" t="s">
        <v>7</v>
      </c>
      <c r="C451" s="2" t="s">
        <v>139</v>
      </c>
      <c r="D451" s="6">
        <v>7353977.0999999996</v>
      </c>
      <c r="E451" s="7">
        <v>4347663.1500000004</v>
      </c>
      <c r="F451" s="7">
        <v>3006313.95</v>
      </c>
      <c r="G451" s="8"/>
      <c r="H451" s="8"/>
      <c r="I451" s="6">
        <v>17431918.7956797</v>
      </c>
      <c r="J451" s="7">
        <v>10305731.164402099</v>
      </c>
      <c r="K451" s="7">
        <v>7126187.6312776497</v>
      </c>
      <c r="L451" s="8"/>
      <c r="M451" s="9"/>
    </row>
    <row r="452" spans="1:13" x14ac:dyDescent="0.25">
      <c r="A452" s="1" t="s">
        <v>253</v>
      </c>
      <c r="B452" s="1" t="s">
        <v>7</v>
      </c>
      <c r="C452" s="2" t="s">
        <v>139</v>
      </c>
      <c r="D452" s="6">
        <v>2049977.06</v>
      </c>
      <c r="E452" s="7">
        <v>1366652.16</v>
      </c>
      <c r="F452" s="7">
        <v>683324.9</v>
      </c>
      <c r="G452" s="8"/>
      <c r="H452" s="8"/>
      <c r="I452" s="6">
        <v>4859279.9728634199</v>
      </c>
      <c r="J452" s="7">
        <v>3239521.8466291199</v>
      </c>
      <c r="K452" s="7">
        <v>1619758.1262343</v>
      </c>
      <c r="L452" s="8"/>
      <c r="M452" s="9"/>
    </row>
    <row r="453" spans="1:13" x14ac:dyDescent="0.25">
      <c r="A453" s="1" t="s">
        <v>254</v>
      </c>
      <c r="B453" s="1" t="s">
        <v>7</v>
      </c>
      <c r="C453" s="2" t="s">
        <v>139</v>
      </c>
      <c r="D453" s="6">
        <v>7575230.2400000002</v>
      </c>
      <c r="E453" s="7">
        <v>4188047.9</v>
      </c>
      <c r="F453" s="7">
        <v>3387182.34</v>
      </c>
      <c r="G453" s="8"/>
      <c r="H453" s="8"/>
      <c r="I453" s="6">
        <v>17956378.787507702</v>
      </c>
      <c r="J453" s="7">
        <v>9927378.0584952999</v>
      </c>
      <c r="K453" s="7">
        <v>8029000.7290123804</v>
      </c>
      <c r="L453" s="8"/>
      <c r="M453" s="9"/>
    </row>
    <row r="454" spans="1:13" x14ac:dyDescent="0.25">
      <c r="A454" s="1" t="s">
        <v>255</v>
      </c>
      <c r="B454" s="1" t="s">
        <v>7</v>
      </c>
      <c r="C454" s="2" t="s">
        <v>139</v>
      </c>
      <c r="D454" s="6">
        <v>7072500</v>
      </c>
      <c r="E454" s="8"/>
      <c r="F454" s="7">
        <v>7072500</v>
      </c>
      <c r="G454" s="8"/>
      <c r="H454" s="8"/>
      <c r="I454" s="6">
        <v>16764703.5075</v>
      </c>
      <c r="J454" s="8"/>
      <c r="K454" s="7">
        <v>16764703.5075</v>
      </c>
      <c r="L454" s="8"/>
      <c r="M454" s="9"/>
    </row>
    <row r="455" spans="1:13" x14ac:dyDescent="0.25">
      <c r="A455" s="1" t="s">
        <v>256</v>
      </c>
      <c r="B455" s="1" t="s">
        <v>7</v>
      </c>
      <c r="C455" s="2" t="s">
        <v>139</v>
      </c>
      <c r="D455" s="6">
        <v>1964521.22</v>
      </c>
      <c r="E455" s="7">
        <v>1139652.78</v>
      </c>
      <c r="F455" s="7">
        <v>824868.44</v>
      </c>
      <c r="G455" s="8"/>
      <c r="H455" s="8"/>
      <c r="I455" s="6">
        <v>4656714.8515365403</v>
      </c>
      <c r="J455" s="7">
        <v>2701440.9272814598</v>
      </c>
      <c r="K455" s="7">
        <v>1955273.9242550801</v>
      </c>
      <c r="L455" s="8"/>
      <c r="M455" s="9"/>
    </row>
    <row r="456" spans="1:13" x14ac:dyDescent="0.25">
      <c r="A456" s="1" t="s">
        <v>257</v>
      </c>
      <c r="B456" s="1" t="s">
        <v>7</v>
      </c>
      <c r="C456" s="2" t="s">
        <v>139</v>
      </c>
      <c r="D456" s="6">
        <v>11228413.4</v>
      </c>
      <c r="E456" s="7">
        <v>5234613.38</v>
      </c>
      <c r="F456" s="7">
        <v>5993800.0199999996</v>
      </c>
      <c r="G456" s="8"/>
      <c r="H456" s="8"/>
      <c r="I456" s="6">
        <v>26615909.722253799</v>
      </c>
      <c r="J456" s="7">
        <v>12408164.1982457</v>
      </c>
      <c r="K456" s="7">
        <v>14207745.524008101</v>
      </c>
      <c r="L456" s="8"/>
      <c r="M456" s="9"/>
    </row>
    <row r="457" spans="1:13" x14ac:dyDescent="0.25">
      <c r="A457" s="1" t="s">
        <v>258</v>
      </c>
      <c r="B457" s="1" t="s">
        <v>7</v>
      </c>
      <c r="C457" s="2" t="s">
        <v>139</v>
      </c>
      <c r="D457" s="6">
        <v>12701731.300000001</v>
      </c>
      <c r="E457" s="7">
        <v>6192260.71</v>
      </c>
      <c r="F457" s="7">
        <v>6509470.5899999999</v>
      </c>
      <c r="G457" s="8"/>
      <c r="H457" s="8"/>
      <c r="I457" s="6">
        <v>30108272.7856391</v>
      </c>
      <c r="J457" s="7">
        <v>14678178.132809</v>
      </c>
      <c r="K457" s="7">
        <v>15430094.6528301</v>
      </c>
      <c r="L457" s="8"/>
      <c r="M457" s="9"/>
    </row>
    <row r="458" spans="1:13" x14ac:dyDescent="0.25">
      <c r="A458" s="1" t="s">
        <v>259</v>
      </c>
      <c r="B458" s="1" t="s">
        <v>7</v>
      </c>
      <c r="C458" s="2" t="s">
        <v>139</v>
      </c>
      <c r="D458" s="6">
        <v>35870000</v>
      </c>
      <c r="E458" s="7">
        <v>21522000</v>
      </c>
      <c r="F458" s="7">
        <v>14348000</v>
      </c>
      <c r="G458" s="8"/>
      <c r="H458" s="8"/>
      <c r="I458" s="6">
        <v>85026499.090000004</v>
      </c>
      <c r="J458" s="7">
        <v>51015899.454000004</v>
      </c>
      <c r="K458" s="7">
        <v>34010599.636</v>
      </c>
      <c r="L458" s="8"/>
      <c r="M458" s="9"/>
    </row>
    <row r="459" spans="1:13" x14ac:dyDescent="0.25">
      <c r="A459" s="1" t="s">
        <v>260</v>
      </c>
      <c r="B459" s="1" t="s">
        <v>7</v>
      </c>
      <c r="C459" s="2" t="s">
        <v>139</v>
      </c>
      <c r="D459" s="6">
        <v>9779803.9100000001</v>
      </c>
      <c r="E459" s="7">
        <v>4907789.5599999996</v>
      </c>
      <c r="F459" s="7">
        <v>4872014.3499999996</v>
      </c>
      <c r="G459" s="8"/>
      <c r="H459" s="8"/>
      <c r="I459" s="6">
        <v>23182115.6468914</v>
      </c>
      <c r="J459" s="7">
        <v>11633458.7275509</v>
      </c>
      <c r="K459" s="7">
        <v>11548656.919340501</v>
      </c>
      <c r="L459" s="8"/>
      <c r="M459" s="9"/>
    </row>
    <row r="460" spans="1:13" x14ac:dyDescent="0.25">
      <c r="A460" s="1" t="s">
        <v>261</v>
      </c>
      <c r="B460" s="1" t="s">
        <v>7</v>
      </c>
      <c r="C460" s="2" t="s">
        <v>139</v>
      </c>
      <c r="D460" s="6">
        <v>419996.84</v>
      </c>
      <c r="E460" s="7">
        <v>280496.84000000003</v>
      </c>
      <c r="F460" s="7">
        <v>139500</v>
      </c>
      <c r="G460" s="8"/>
      <c r="H460" s="8"/>
      <c r="I460" s="6">
        <v>995563.44951387995</v>
      </c>
      <c r="J460" s="7">
        <v>664891.67301388003</v>
      </c>
      <c r="K460" s="7">
        <v>330671.77649999998</v>
      </c>
      <c r="L460" s="8"/>
      <c r="M460" s="9"/>
    </row>
    <row r="461" spans="1:13" x14ac:dyDescent="0.25">
      <c r="A461" s="1" t="s">
        <v>262</v>
      </c>
      <c r="B461" s="1" t="s">
        <v>7</v>
      </c>
      <c r="C461" s="2" t="s">
        <v>139</v>
      </c>
      <c r="D461" s="6">
        <v>959732.75</v>
      </c>
      <c r="E461" s="7">
        <v>558820.35</v>
      </c>
      <c r="F461" s="7">
        <v>400912.4</v>
      </c>
      <c r="G461" s="8"/>
      <c r="H461" s="8"/>
      <c r="I461" s="6">
        <v>2274957.2287292499</v>
      </c>
      <c r="J461" s="7">
        <v>1324631.6693824499</v>
      </c>
      <c r="K461" s="7">
        <v>950325.55934679997</v>
      </c>
      <c r="L461" s="8"/>
      <c r="M461" s="9"/>
    </row>
    <row r="462" spans="1:13" x14ac:dyDescent="0.25">
      <c r="A462" s="1" t="s">
        <v>263</v>
      </c>
      <c r="B462" s="1" t="s">
        <v>7</v>
      </c>
      <c r="C462" s="2" t="s">
        <v>139</v>
      </c>
      <c r="D462" s="6">
        <v>1823478.14</v>
      </c>
      <c r="E462" s="7">
        <v>1122299.1399999999</v>
      </c>
      <c r="F462" s="7">
        <v>701179</v>
      </c>
      <c r="G462" s="8"/>
      <c r="H462" s="8"/>
      <c r="I462" s="6">
        <v>4322385.3474029796</v>
      </c>
      <c r="J462" s="7">
        <v>2660305.7375499802</v>
      </c>
      <c r="K462" s="7">
        <v>1662079.6098529999</v>
      </c>
      <c r="L462" s="8"/>
      <c r="M462" s="9"/>
    </row>
    <row r="463" spans="1:13" x14ac:dyDescent="0.25">
      <c r="A463" s="1" t="s">
        <v>264</v>
      </c>
      <c r="B463" s="1" t="s">
        <v>7</v>
      </c>
      <c r="C463" s="2" t="s">
        <v>139</v>
      </c>
      <c r="D463" s="6">
        <v>1280671.8999999999</v>
      </c>
      <c r="E463" s="7">
        <v>709661.28</v>
      </c>
      <c r="F463" s="7">
        <v>571010.62</v>
      </c>
      <c r="G463" s="8"/>
      <c r="H463" s="8"/>
      <c r="I463" s="6">
        <v>3035713.6364632999</v>
      </c>
      <c r="J463" s="7">
        <v>1682186.06574096</v>
      </c>
      <c r="K463" s="7">
        <v>1353527.5707223399</v>
      </c>
      <c r="L463" s="8"/>
      <c r="M463" s="9"/>
    </row>
    <row r="464" spans="1:13" x14ac:dyDescent="0.25">
      <c r="A464" s="1" t="s">
        <v>265</v>
      </c>
      <c r="B464" s="1" t="s">
        <v>7</v>
      </c>
      <c r="C464" s="2" t="s">
        <v>139</v>
      </c>
      <c r="D464" s="6">
        <v>20180774.989999998</v>
      </c>
      <c r="E464" s="7">
        <v>8704493.2699999996</v>
      </c>
      <c r="F464" s="7">
        <v>11476281.720000001</v>
      </c>
      <c r="G464" s="8"/>
      <c r="H464" s="8"/>
      <c r="I464" s="6">
        <v>47836650.301720902</v>
      </c>
      <c r="J464" s="7">
        <v>20633191.778660901</v>
      </c>
      <c r="K464" s="7">
        <v>27203458.523060001</v>
      </c>
      <c r="L464" s="8"/>
      <c r="M464" s="9"/>
    </row>
    <row r="465" spans="1:13" x14ac:dyDescent="0.25">
      <c r="A465" s="1" t="s">
        <v>266</v>
      </c>
      <c r="B465" s="1" t="s">
        <v>7</v>
      </c>
      <c r="C465" s="2" t="s">
        <v>139</v>
      </c>
      <c r="D465" s="6">
        <v>5400000</v>
      </c>
      <c r="E465" s="7">
        <v>3577500</v>
      </c>
      <c r="F465" s="7">
        <v>1822500</v>
      </c>
      <c r="G465" s="8"/>
      <c r="H465" s="8"/>
      <c r="I465" s="6">
        <v>12800197.800000001</v>
      </c>
      <c r="J465" s="7">
        <v>8480131.0425000004</v>
      </c>
      <c r="K465" s="7">
        <v>4320066.7575000003</v>
      </c>
      <c r="L465" s="8"/>
      <c r="M465" s="9"/>
    </row>
    <row r="466" spans="1:13" x14ac:dyDescent="0.25">
      <c r="A466" s="1" t="s">
        <v>267</v>
      </c>
      <c r="B466" s="1" t="s">
        <v>7</v>
      </c>
      <c r="C466" s="2" t="s">
        <v>139</v>
      </c>
      <c r="D466" s="6">
        <v>8830429.5</v>
      </c>
      <c r="E466" s="7">
        <v>5894906.8300000001</v>
      </c>
      <c r="F466" s="7">
        <v>2935522.67</v>
      </c>
      <c r="G466" s="8"/>
      <c r="H466" s="8"/>
      <c r="I466" s="6">
        <v>20931711.899806499</v>
      </c>
      <c r="J466" s="7">
        <v>13973328.4141798</v>
      </c>
      <c r="K466" s="7">
        <v>6958383.4856266901</v>
      </c>
      <c r="L466" s="8"/>
      <c r="M466" s="9"/>
    </row>
    <row r="467" spans="1:13" x14ac:dyDescent="0.25">
      <c r="A467" s="1" t="s">
        <v>268</v>
      </c>
      <c r="B467" s="1" t="s">
        <v>7</v>
      </c>
      <c r="C467" s="2" t="s">
        <v>139</v>
      </c>
      <c r="D467" s="6">
        <v>19609843.670000002</v>
      </c>
      <c r="E467" s="7">
        <v>9975183.3000000007</v>
      </c>
      <c r="F467" s="7">
        <v>9634660.3699999992</v>
      </c>
      <c r="G467" s="8"/>
      <c r="H467" s="8"/>
      <c r="I467" s="6">
        <v>46483310.704273701</v>
      </c>
      <c r="J467" s="7">
        <v>23645244.320603099</v>
      </c>
      <c r="K467" s="7">
        <v>22838066.383670598</v>
      </c>
      <c r="L467" s="8"/>
      <c r="M467" s="9"/>
    </row>
    <row r="468" spans="1:13" x14ac:dyDescent="0.25">
      <c r="A468" s="1" t="s">
        <v>269</v>
      </c>
      <c r="B468" s="1" t="s">
        <v>7</v>
      </c>
      <c r="C468" s="2" t="s">
        <v>139</v>
      </c>
      <c r="D468" s="6">
        <v>4287514.54</v>
      </c>
      <c r="E468" s="7">
        <v>2436856.36</v>
      </c>
      <c r="F468" s="7">
        <v>1850658.18</v>
      </c>
      <c r="G468" s="8"/>
      <c r="H468" s="8"/>
      <c r="I468" s="6">
        <v>10163154.478217799</v>
      </c>
      <c r="J468" s="7">
        <v>5776341.3737385198</v>
      </c>
      <c r="K468" s="7">
        <v>4386813.1044792598</v>
      </c>
      <c r="L468" s="8"/>
      <c r="M468" s="9"/>
    </row>
    <row r="469" spans="1:13" x14ac:dyDescent="0.25">
      <c r="A469" s="1" t="s">
        <v>270</v>
      </c>
      <c r="B469" s="1" t="s">
        <v>7</v>
      </c>
      <c r="C469" s="2" t="s">
        <v>139</v>
      </c>
      <c r="D469" s="6">
        <v>1609651.95</v>
      </c>
      <c r="E469" s="7">
        <v>1609651.95</v>
      </c>
      <c r="F469" s="8"/>
      <c r="G469" s="8"/>
      <c r="H469" s="8"/>
      <c r="I469" s="6">
        <v>3815530.24984365</v>
      </c>
      <c r="J469" s="7">
        <v>3815530.24984365</v>
      </c>
      <c r="K469" s="8"/>
      <c r="L469" s="8"/>
      <c r="M469" s="9"/>
    </row>
    <row r="470" spans="1:13" x14ac:dyDescent="0.25">
      <c r="A470" s="1" t="s">
        <v>271</v>
      </c>
      <c r="B470" s="1" t="s">
        <v>7</v>
      </c>
      <c r="C470" s="2" t="s">
        <v>139</v>
      </c>
      <c r="D470" s="6">
        <v>2088256.88</v>
      </c>
      <c r="E470" s="7">
        <v>1294929.27</v>
      </c>
      <c r="F470" s="7">
        <v>793327.61</v>
      </c>
      <c r="G470" s="8"/>
      <c r="H470" s="8"/>
      <c r="I470" s="6">
        <v>4950018.7261501597</v>
      </c>
      <c r="J470" s="7">
        <v>3069509.4061128902</v>
      </c>
      <c r="K470" s="7">
        <v>1880509.32003727</v>
      </c>
      <c r="L470" s="8"/>
      <c r="M470" s="9"/>
    </row>
    <row r="471" spans="1:13" x14ac:dyDescent="0.25">
      <c r="A471" s="1" t="s">
        <v>272</v>
      </c>
      <c r="B471" s="1" t="s">
        <v>7</v>
      </c>
      <c r="C471" s="2" t="s">
        <v>139</v>
      </c>
      <c r="D471" s="6">
        <v>624542.78</v>
      </c>
      <c r="E471" s="7">
        <v>341339.13</v>
      </c>
      <c r="F471" s="7">
        <v>283203.65000000002</v>
      </c>
      <c r="G471" s="8"/>
      <c r="H471" s="8"/>
      <c r="I471" s="6">
        <v>1480420.5775114601</v>
      </c>
      <c r="J471" s="7">
        <v>809112.66312590998</v>
      </c>
      <c r="K471" s="7">
        <v>671307.91438554996</v>
      </c>
      <c r="L471" s="8"/>
      <c r="M471" s="9"/>
    </row>
    <row r="472" spans="1:13" x14ac:dyDescent="0.25">
      <c r="A472" s="1" t="s">
        <v>273</v>
      </c>
      <c r="B472" s="1" t="s">
        <v>7</v>
      </c>
      <c r="C472" s="2" t="s">
        <v>139</v>
      </c>
      <c r="D472" s="6">
        <v>1663617.64</v>
      </c>
      <c r="E472" s="7">
        <v>1036957.83</v>
      </c>
      <c r="F472" s="7">
        <v>626659.81000000006</v>
      </c>
      <c r="G472" s="8"/>
      <c r="H472" s="8"/>
      <c r="I472" s="6">
        <v>3943450.89917948</v>
      </c>
      <c r="J472" s="7">
        <v>2458012.0989368102</v>
      </c>
      <c r="K472" s="7">
        <v>1485438.8002426701</v>
      </c>
      <c r="L472" s="8"/>
      <c r="M472" s="9"/>
    </row>
    <row r="473" spans="1:13" x14ac:dyDescent="0.25">
      <c r="A473" s="1" t="s">
        <v>274</v>
      </c>
      <c r="B473" s="1" t="s">
        <v>7</v>
      </c>
      <c r="C473" s="2" t="s">
        <v>139</v>
      </c>
      <c r="D473" s="6">
        <v>6090000</v>
      </c>
      <c r="E473" s="7">
        <v>4419243.71</v>
      </c>
      <c r="F473" s="7">
        <v>1670756.29</v>
      </c>
      <c r="G473" s="8"/>
      <c r="H473" s="8"/>
      <c r="I473" s="6">
        <v>14435778.630000001</v>
      </c>
      <c r="J473" s="7">
        <v>10475406.224889999</v>
      </c>
      <c r="K473" s="7">
        <v>3960372.40511003</v>
      </c>
      <c r="L473" s="8"/>
      <c r="M473" s="9"/>
    </row>
    <row r="474" spans="1:13" x14ac:dyDescent="0.25">
      <c r="A474" s="1" t="s">
        <v>275</v>
      </c>
      <c r="B474" s="1" t="s">
        <v>7</v>
      </c>
      <c r="C474" s="2" t="s">
        <v>139</v>
      </c>
      <c r="D474" s="6">
        <v>17934815.309999999</v>
      </c>
      <c r="E474" s="7">
        <v>11781440.310000001</v>
      </c>
      <c r="F474" s="7">
        <v>6153375</v>
      </c>
      <c r="G474" s="8"/>
      <c r="H474" s="8"/>
      <c r="I474" s="6">
        <v>42512811.754531197</v>
      </c>
      <c r="J474" s="7">
        <v>27926808.580906201</v>
      </c>
      <c r="K474" s="7">
        <v>14586003.173625</v>
      </c>
      <c r="L474" s="8"/>
      <c r="M474" s="9"/>
    </row>
    <row r="475" spans="1:13" x14ac:dyDescent="0.25">
      <c r="A475" s="1" t="s">
        <v>276</v>
      </c>
      <c r="B475" s="1" t="s">
        <v>7</v>
      </c>
      <c r="C475" s="2" t="s">
        <v>139</v>
      </c>
      <c r="D475" s="6">
        <v>11047692.83</v>
      </c>
      <c r="E475" s="7">
        <v>7353526.0999999996</v>
      </c>
      <c r="F475" s="7">
        <v>3694166.73</v>
      </c>
      <c r="G475" s="8"/>
      <c r="H475" s="8"/>
      <c r="I475" s="6">
        <v>26187528.418081801</v>
      </c>
      <c r="J475" s="7">
        <v>17430849.742122699</v>
      </c>
      <c r="K475" s="7">
        <v>8756678.6759591103</v>
      </c>
      <c r="L475" s="8"/>
      <c r="M475" s="9"/>
    </row>
    <row r="476" spans="1:13" x14ac:dyDescent="0.25">
      <c r="A476" s="1" t="s">
        <v>277</v>
      </c>
      <c r="B476" s="1" t="s">
        <v>7</v>
      </c>
      <c r="C476" s="2" t="s">
        <v>139</v>
      </c>
      <c r="D476" s="6">
        <v>2097487.0299999998</v>
      </c>
      <c r="E476" s="7">
        <v>1435087.03</v>
      </c>
      <c r="F476" s="7">
        <v>662400</v>
      </c>
      <c r="G476" s="8"/>
      <c r="H476" s="8"/>
      <c r="I476" s="6">
        <v>4971897.9383212104</v>
      </c>
      <c r="J476" s="7">
        <v>3401740.34152121</v>
      </c>
      <c r="K476" s="7">
        <v>1570157.5967999999</v>
      </c>
      <c r="L476" s="8"/>
      <c r="M476" s="9"/>
    </row>
    <row r="477" spans="1:13" x14ac:dyDescent="0.25">
      <c r="A477" s="1" t="s">
        <v>278</v>
      </c>
      <c r="B477" s="1" t="s">
        <v>7</v>
      </c>
      <c r="C477" s="2" t="s">
        <v>139</v>
      </c>
      <c r="D477" s="6">
        <v>3863749.23</v>
      </c>
      <c r="E477" s="7">
        <v>1958397.05</v>
      </c>
      <c r="F477" s="7">
        <v>1905352.18</v>
      </c>
      <c r="G477" s="8"/>
      <c r="H477" s="8"/>
      <c r="I477" s="6">
        <v>9158658.2210366093</v>
      </c>
      <c r="J477" s="7">
        <v>4642198.0760993501</v>
      </c>
      <c r="K477" s="7">
        <v>4516460.1449372601</v>
      </c>
      <c r="L477" s="8"/>
      <c r="M477" s="9"/>
    </row>
    <row r="478" spans="1:13" x14ac:dyDescent="0.25">
      <c r="A478" s="1" t="s">
        <v>279</v>
      </c>
      <c r="B478" s="1" t="s">
        <v>7</v>
      </c>
      <c r="C478" s="2" t="s">
        <v>139</v>
      </c>
      <c r="D478" s="6">
        <v>3928384.87</v>
      </c>
      <c r="E478" s="7">
        <v>2718135.67</v>
      </c>
      <c r="F478" s="7">
        <v>1210249.2</v>
      </c>
      <c r="G478" s="8"/>
      <c r="H478" s="8"/>
      <c r="I478" s="6">
        <v>9311870.9945420902</v>
      </c>
      <c r="J478" s="7">
        <v>6443087.8191176904</v>
      </c>
      <c r="K478" s="7">
        <v>2868783.1754243998</v>
      </c>
      <c r="L478" s="8"/>
      <c r="M478" s="9"/>
    </row>
    <row r="479" spans="1:13" x14ac:dyDescent="0.25">
      <c r="A479" s="1" t="s">
        <v>280</v>
      </c>
      <c r="B479" s="1" t="s">
        <v>7</v>
      </c>
      <c r="C479" s="2" t="s">
        <v>139</v>
      </c>
      <c r="D479" s="6">
        <v>1774397.72</v>
      </c>
      <c r="E479" s="7">
        <v>1650811.52</v>
      </c>
      <c r="F479" s="7">
        <v>123586.2</v>
      </c>
      <c r="G479" s="8"/>
      <c r="H479" s="8"/>
      <c r="I479" s="6">
        <v>4206044.7762720399</v>
      </c>
      <c r="J479" s="7">
        <v>3913095.18268864</v>
      </c>
      <c r="K479" s="7">
        <v>292949.59358340001</v>
      </c>
      <c r="L479" s="8"/>
      <c r="M479" s="9"/>
    </row>
    <row r="480" spans="1:13" x14ac:dyDescent="0.25">
      <c r="A480" s="1" t="s">
        <v>281</v>
      </c>
      <c r="B480" s="1" t="s">
        <v>7</v>
      </c>
      <c r="C480" s="2" t="s">
        <v>139</v>
      </c>
      <c r="D480" s="6">
        <v>6357465.3700000001</v>
      </c>
      <c r="E480" s="7">
        <v>6357465.3700000001</v>
      </c>
      <c r="F480" s="8"/>
      <c r="G480" s="8"/>
      <c r="H480" s="8"/>
      <c r="I480" s="6">
        <v>15069780.4153056</v>
      </c>
      <c r="J480" s="7">
        <v>15069780.4153056</v>
      </c>
      <c r="K480" s="8"/>
      <c r="L480" s="8"/>
      <c r="M480" s="9"/>
    </row>
    <row r="481" spans="1:13" x14ac:dyDescent="0.25">
      <c r="A481" s="1" t="s">
        <v>282</v>
      </c>
      <c r="B481" s="1" t="s">
        <v>7</v>
      </c>
      <c r="C481" s="2" t="s">
        <v>139</v>
      </c>
      <c r="D481" s="6">
        <v>2798817.55</v>
      </c>
      <c r="E481" s="7">
        <v>1875337.1</v>
      </c>
      <c r="F481" s="7">
        <v>923480.45</v>
      </c>
      <c r="G481" s="8"/>
      <c r="H481" s="8"/>
      <c r="I481" s="6">
        <v>6634336.7122428501</v>
      </c>
      <c r="J481" s="7">
        <v>4445312.1891997</v>
      </c>
      <c r="K481" s="7">
        <v>2189024.5230431501</v>
      </c>
      <c r="L481" s="8"/>
      <c r="M481" s="9"/>
    </row>
    <row r="482" spans="1:13" x14ac:dyDescent="0.25">
      <c r="A482" s="64" t="s">
        <v>283</v>
      </c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6"/>
    </row>
    <row r="483" spans="1:13" x14ac:dyDescent="0.25">
      <c r="A483" s="67" t="s">
        <v>5</v>
      </c>
      <c r="B483" s="68"/>
      <c r="C483" s="68"/>
      <c r="D483" s="3">
        <v>17049532.539999999</v>
      </c>
      <c r="E483" s="3">
        <v>5278212.84</v>
      </c>
      <c r="F483" s="3">
        <v>11771319.699999999</v>
      </c>
      <c r="G483" s="3">
        <v>0</v>
      </c>
      <c r="H483" s="4"/>
      <c r="I483" s="3">
        <v>33345987.227708202</v>
      </c>
      <c r="J483" s="3">
        <v>10323287.0188572</v>
      </c>
      <c r="K483" s="3">
        <v>23022700.208850998</v>
      </c>
      <c r="L483" s="3">
        <v>0</v>
      </c>
      <c r="M483" s="5"/>
    </row>
    <row r="484" spans="1:13" x14ac:dyDescent="0.25">
      <c r="A484" s="1" t="s">
        <v>284</v>
      </c>
      <c r="B484" s="1" t="s">
        <v>7</v>
      </c>
      <c r="C484" s="2" t="s">
        <v>5</v>
      </c>
      <c r="D484" s="6">
        <v>698823.51</v>
      </c>
      <c r="E484" s="7">
        <v>698823.51</v>
      </c>
      <c r="F484" s="8"/>
      <c r="G484" s="8"/>
      <c r="H484" s="8"/>
      <c r="I484" s="6">
        <v>1366779.9855633001</v>
      </c>
      <c r="J484" s="7">
        <v>1366779.9855633001</v>
      </c>
      <c r="K484" s="8"/>
      <c r="L484" s="8"/>
      <c r="M484" s="9"/>
    </row>
    <row r="485" spans="1:13" x14ac:dyDescent="0.25">
      <c r="A485" s="1" t="s">
        <v>174</v>
      </c>
      <c r="B485" s="1" t="s">
        <v>7</v>
      </c>
      <c r="C485" s="2" t="s">
        <v>5</v>
      </c>
      <c r="D485" s="6">
        <v>10000000</v>
      </c>
      <c r="E485" s="8"/>
      <c r="F485" s="7">
        <v>10000000</v>
      </c>
      <c r="G485" s="8"/>
      <c r="H485" s="8"/>
      <c r="I485" s="6">
        <v>19558300</v>
      </c>
      <c r="J485" s="8"/>
      <c r="K485" s="7">
        <v>19558300</v>
      </c>
      <c r="L485" s="8"/>
      <c r="M485" s="9"/>
    </row>
    <row r="486" spans="1:13" x14ac:dyDescent="0.25">
      <c r="A486" s="1" t="s">
        <v>285</v>
      </c>
      <c r="B486" s="1" t="s">
        <v>7</v>
      </c>
      <c r="C486" s="2" t="s">
        <v>5</v>
      </c>
      <c r="D486" s="6">
        <v>642674.16</v>
      </c>
      <c r="E486" s="7">
        <v>642674.16</v>
      </c>
      <c r="F486" s="8"/>
      <c r="G486" s="8"/>
      <c r="H486" s="8"/>
      <c r="I486" s="6">
        <v>1256961.4023527999</v>
      </c>
      <c r="J486" s="7">
        <v>1256961.4023527999</v>
      </c>
      <c r="K486" s="8"/>
      <c r="L486" s="8"/>
      <c r="M486" s="9"/>
    </row>
    <row r="487" spans="1:13" x14ac:dyDescent="0.25">
      <c r="A487" s="1" t="s">
        <v>286</v>
      </c>
      <c r="B487" s="1" t="s">
        <v>7</v>
      </c>
      <c r="C487" s="2" t="s">
        <v>5</v>
      </c>
      <c r="D487" s="6">
        <v>930872.35</v>
      </c>
      <c r="E487" s="7">
        <v>930872.35</v>
      </c>
      <c r="F487" s="8"/>
      <c r="G487" s="8"/>
      <c r="H487" s="8"/>
      <c r="I487" s="6">
        <v>1820628.0683005</v>
      </c>
      <c r="J487" s="7">
        <v>1820628.0683005</v>
      </c>
      <c r="K487" s="8"/>
      <c r="L487" s="8"/>
      <c r="M487" s="9"/>
    </row>
    <row r="488" spans="1:13" x14ac:dyDescent="0.25">
      <c r="A488" s="1" t="s">
        <v>287</v>
      </c>
      <c r="B488" s="1" t="s">
        <v>7</v>
      </c>
      <c r="C488" s="2" t="s">
        <v>5</v>
      </c>
      <c r="D488" s="6">
        <v>1021007.25</v>
      </c>
      <c r="E488" s="8"/>
      <c r="F488" s="7">
        <v>1021007.25</v>
      </c>
      <c r="G488" s="8"/>
      <c r="H488" s="8"/>
      <c r="I488" s="6">
        <v>1996916.6097675001</v>
      </c>
      <c r="J488" s="8"/>
      <c r="K488" s="7">
        <v>1996916.6097675001</v>
      </c>
      <c r="L488" s="8"/>
      <c r="M488" s="9"/>
    </row>
    <row r="489" spans="1:13" x14ac:dyDescent="0.25">
      <c r="A489" s="1" t="s">
        <v>288</v>
      </c>
      <c r="B489" s="1" t="s">
        <v>7</v>
      </c>
      <c r="C489" s="2" t="s">
        <v>5</v>
      </c>
      <c r="D489" s="6">
        <v>1007631.35</v>
      </c>
      <c r="E489" s="7">
        <v>1007631.35</v>
      </c>
      <c r="F489" s="8"/>
      <c r="G489" s="8"/>
      <c r="H489" s="8"/>
      <c r="I489" s="6">
        <v>1970755.6232705</v>
      </c>
      <c r="J489" s="7">
        <v>1970755.6232705</v>
      </c>
      <c r="K489" s="8"/>
      <c r="L489" s="8"/>
      <c r="M489" s="9"/>
    </row>
    <row r="490" spans="1:13" x14ac:dyDescent="0.25">
      <c r="A490" s="1" t="s">
        <v>289</v>
      </c>
      <c r="B490" s="1" t="s">
        <v>7</v>
      </c>
      <c r="C490" s="2" t="s">
        <v>5</v>
      </c>
      <c r="D490" s="6">
        <v>0</v>
      </c>
      <c r="E490" s="8"/>
      <c r="F490" s="8"/>
      <c r="G490" s="7">
        <v>0</v>
      </c>
      <c r="H490" s="8"/>
      <c r="I490" s="6">
        <v>0</v>
      </c>
      <c r="J490" s="8"/>
      <c r="K490" s="8"/>
      <c r="L490" s="7">
        <v>0</v>
      </c>
      <c r="M490" s="9"/>
    </row>
    <row r="491" spans="1:13" x14ac:dyDescent="0.25">
      <c r="A491" s="1" t="s">
        <v>290</v>
      </c>
      <c r="B491" s="1" t="s">
        <v>7</v>
      </c>
      <c r="C491" s="2" t="s">
        <v>5</v>
      </c>
      <c r="D491" s="6">
        <v>1665026.45</v>
      </c>
      <c r="E491" s="7">
        <v>1665026.45</v>
      </c>
      <c r="F491" s="8"/>
      <c r="G491" s="8"/>
      <c r="H491" s="8"/>
      <c r="I491" s="6">
        <v>3256508.6817035</v>
      </c>
      <c r="J491" s="7">
        <v>3256508.6817035</v>
      </c>
      <c r="K491" s="8"/>
      <c r="L491" s="8"/>
      <c r="M491" s="9"/>
    </row>
    <row r="492" spans="1:13" x14ac:dyDescent="0.25">
      <c r="A492" s="1" t="s">
        <v>291</v>
      </c>
      <c r="B492" s="1" t="s">
        <v>7</v>
      </c>
      <c r="C492" s="2" t="s">
        <v>5</v>
      </c>
      <c r="D492" s="6">
        <v>644402.9</v>
      </c>
      <c r="E492" s="8"/>
      <c r="F492" s="7">
        <v>644402.9</v>
      </c>
      <c r="G492" s="8"/>
      <c r="H492" s="8"/>
      <c r="I492" s="6">
        <v>1260342.523907</v>
      </c>
      <c r="J492" s="8"/>
      <c r="K492" s="7">
        <v>1260342.523907</v>
      </c>
      <c r="L492" s="8"/>
      <c r="M492" s="9"/>
    </row>
    <row r="493" spans="1:13" x14ac:dyDescent="0.25">
      <c r="A493" s="1" t="s">
        <v>292</v>
      </c>
      <c r="B493" s="1" t="s">
        <v>7</v>
      </c>
      <c r="C493" s="2" t="s">
        <v>5</v>
      </c>
      <c r="D493" s="6">
        <v>0</v>
      </c>
      <c r="E493" s="7">
        <v>0</v>
      </c>
      <c r="F493" s="8"/>
      <c r="G493" s="8"/>
      <c r="H493" s="8"/>
      <c r="I493" s="6">
        <v>0</v>
      </c>
      <c r="J493" s="7">
        <v>0</v>
      </c>
      <c r="K493" s="8"/>
      <c r="L493" s="8"/>
      <c r="M493" s="9"/>
    </row>
    <row r="494" spans="1:13" x14ac:dyDescent="0.25">
      <c r="A494" s="1" t="s">
        <v>293</v>
      </c>
      <c r="B494" s="1" t="s">
        <v>7</v>
      </c>
      <c r="C494" s="2" t="s">
        <v>5</v>
      </c>
      <c r="D494" s="6">
        <v>333185.02</v>
      </c>
      <c r="E494" s="7">
        <v>333185.02</v>
      </c>
      <c r="F494" s="8"/>
      <c r="G494" s="8"/>
      <c r="H494" s="8"/>
      <c r="I494" s="6">
        <v>651653.25766660005</v>
      </c>
      <c r="J494" s="7">
        <v>651653.25766660005</v>
      </c>
      <c r="K494" s="8"/>
      <c r="L494" s="8"/>
      <c r="M494" s="9"/>
    </row>
    <row r="495" spans="1:13" x14ac:dyDescent="0.25">
      <c r="A495" s="1" t="s">
        <v>294</v>
      </c>
      <c r="B495" s="1" t="s">
        <v>7</v>
      </c>
      <c r="C495" s="2" t="s">
        <v>5</v>
      </c>
      <c r="D495" s="6">
        <v>105909.55</v>
      </c>
      <c r="E495" s="8"/>
      <c r="F495" s="7">
        <v>105909.55</v>
      </c>
      <c r="G495" s="8"/>
      <c r="H495" s="8"/>
      <c r="I495" s="6">
        <v>207141.07517649999</v>
      </c>
      <c r="J495" s="8"/>
      <c r="K495" s="7">
        <v>207141.07517649999</v>
      </c>
      <c r="L495" s="8"/>
      <c r="M495" s="9"/>
    </row>
    <row r="496" spans="1:13" x14ac:dyDescent="0.25">
      <c r="A496" s="64" t="s">
        <v>295</v>
      </c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6"/>
    </row>
    <row r="497" spans="1:13" x14ac:dyDescent="0.25">
      <c r="A497" s="67" t="s">
        <v>5</v>
      </c>
      <c r="B497" s="68"/>
      <c r="C497" s="68"/>
      <c r="D497" s="3">
        <v>1455423.44</v>
      </c>
      <c r="E497" s="3">
        <v>232873.32</v>
      </c>
      <c r="F497" s="3">
        <v>479722.21</v>
      </c>
      <c r="G497" s="4"/>
      <c r="H497" s="3">
        <v>742827.91</v>
      </c>
      <c r="I497" s="3">
        <v>2846560.8266552002</v>
      </c>
      <c r="J497" s="3">
        <v>455460.62545559998</v>
      </c>
      <c r="K497" s="3">
        <v>938255.08998429996</v>
      </c>
      <c r="L497" s="4"/>
      <c r="M497" s="11">
        <v>1452845.1112152999</v>
      </c>
    </row>
    <row r="498" spans="1:13" x14ac:dyDescent="0.25">
      <c r="A498" s="1" t="s">
        <v>296</v>
      </c>
      <c r="B498" s="1" t="s">
        <v>7</v>
      </c>
      <c r="C498" s="2" t="s">
        <v>5</v>
      </c>
      <c r="D498" s="6">
        <v>742827.91</v>
      </c>
      <c r="E498" s="8"/>
      <c r="F498" s="8"/>
      <c r="G498" s="8"/>
      <c r="H498" s="7">
        <v>742827.91</v>
      </c>
      <c r="I498" s="6">
        <v>1452845.1112152999</v>
      </c>
      <c r="J498" s="8"/>
      <c r="K498" s="8"/>
      <c r="L498" s="8"/>
      <c r="M498" s="12">
        <v>1452845.1112152999</v>
      </c>
    </row>
    <row r="499" spans="1:13" x14ac:dyDescent="0.25">
      <c r="A499" s="1" t="s">
        <v>297</v>
      </c>
      <c r="B499" s="1" t="s">
        <v>7</v>
      </c>
      <c r="C499" s="2" t="s">
        <v>5</v>
      </c>
      <c r="D499" s="6">
        <v>523077.23</v>
      </c>
      <c r="E499" s="7">
        <v>232873.32</v>
      </c>
      <c r="F499" s="7">
        <v>290203.90999999997</v>
      </c>
      <c r="G499" s="8"/>
      <c r="H499" s="8"/>
      <c r="I499" s="6">
        <v>1023050.1387509</v>
      </c>
      <c r="J499" s="7">
        <v>455460.62545559998</v>
      </c>
      <c r="K499" s="7">
        <v>567589.51329529996</v>
      </c>
      <c r="L499" s="8"/>
      <c r="M499" s="9"/>
    </row>
    <row r="500" spans="1:13" x14ac:dyDescent="0.25">
      <c r="A500" s="1" t="s">
        <v>298</v>
      </c>
      <c r="B500" s="1" t="s">
        <v>7</v>
      </c>
      <c r="C500" s="2" t="s">
        <v>5</v>
      </c>
      <c r="D500" s="6">
        <v>189518.3</v>
      </c>
      <c r="E500" s="8"/>
      <c r="F500" s="7">
        <v>189518.3</v>
      </c>
      <c r="G500" s="8"/>
      <c r="H500" s="8"/>
      <c r="I500" s="6">
        <v>370665.57668900001</v>
      </c>
      <c r="J500" s="8"/>
      <c r="K500" s="7">
        <v>370665.57668900001</v>
      </c>
      <c r="L500" s="8"/>
      <c r="M500" s="9"/>
    </row>
    <row r="501" spans="1:13" x14ac:dyDescent="0.25">
      <c r="A501" s="64" t="s">
        <v>299</v>
      </c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6"/>
    </row>
    <row r="502" spans="1:13" x14ac:dyDescent="0.25">
      <c r="A502" s="67" t="s">
        <v>300</v>
      </c>
      <c r="B502" s="68"/>
      <c r="C502" s="68"/>
      <c r="D502" s="3">
        <v>13714926448</v>
      </c>
      <c r="E502" s="3">
        <v>1974776860</v>
      </c>
      <c r="F502" s="3">
        <v>11740149588</v>
      </c>
      <c r="G502" s="4"/>
      <c r="H502" s="4"/>
      <c r="I502" s="3">
        <v>206513739.33414</v>
      </c>
      <c r="J502" s="3">
        <v>29735380.299367402</v>
      </c>
      <c r="K502" s="3">
        <v>176778359.03477299</v>
      </c>
      <c r="L502" s="4"/>
      <c r="M502" s="5"/>
    </row>
    <row r="503" spans="1:13" x14ac:dyDescent="0.25">
      <c r="A503" s="1" t="s">
        <v>301</v>
      </c>
      <c r="B503" s="1" t="s">
        <v>7</v>
      </c>
      <c r="C503" s="2" t="s">
        <v>300</v>
      </c>
      <c r="D503" s="6">
        <v>2353820000</v>
      </c>
      <c r="E503" s="7">
        <v>1974776860</v>
      </c>
      <c r="F503" s="7">
        <v>379043140</v>
      </c>
      <c r="G503" s="8"/>
      <c r="H503" s="8"/>
      <c r="I503" s="6">
        <v>35442856.493799999</v>
      </c>
      <c r="J503" s="7">
        <v>29735380.299367402</v>
      </c>
      <c r="K503" s="7">
        <v>5707476.1944326004</v>
      </c>
      <c r="L503" s="8"/>
      <c r="M503" s="9"/>
    </row>
    <row r="504" spans="1:13" x14ac:dyDescent="0.25">
      <c r="A504" s="1" t="s">
        <v>302</v>
      </c>
      <c r="B504" s="1" t="s">
        <v>7</v>
      </c>
      <c r="C504" s="2" t="s">
        <v>300</v>
      </c>
      <c r="D504" s="6">
        <v>11361106448</v>
      </c>
      <c r="E504" s="8"/>
      <c r="F504" s="7">
        <v>11361106448</v>
      </c>
      <c r="G504" s="8"/>
      <c r="H504" s="8"/>
      <c r="I504" s="6">
        <v>171070882.84033999</v>
      </c>
      <c r="J504" s="8"/>
      <c r="K504" s="7">
        <v>171070882.84033999</v>
      </c>
      <c r="L504" s="8"/>
      <c r="M504" s="9"/>
    </row>
    <row r="505" spans="1:13" x14ac:dyDescent="0.25">
      <c r="A505" s="64" t="s">
        <v>303</v>
      </c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6"/>
    </row>
    <row r="506" spans="1:13" x14ac:dyDescent="0.25">
      <c r="A506" s="67" t="s">
        <v>5</v>
      </c>
      <c r="B506" s="68"/>
      <c r="C506" s="68"/>
      <c r="D506" s="3">
        <v>39351455.75</v>
      </c>
      <c r="E506" s="3">
        <v>37725012.200000003</v>
      </c>
      <c r="F506" s="3">
        <v>1626443.55</v>
      </c>
      <c r="G506" s="4"/>
      <c r="H506" s="4"/>
      <c r="I506" s="3">
        <v>76964757.699522495</v>
      </c>
      <c r="J506" s="3">
        <v>73783710.611126006</v>
      </c>
      <c r="K506" s="3">
        <v>3181047.0883964999</v>
      </c>
      <c r="L506" s="4"/>
      <c r="M506" s="5"/>
    </row>
    <row r="507" spans="1:13" x14ac:dyDescent="0.25">
      <c r="A507" s="1" t="s">
        <v>304</v>
      </c>
      <c r="B507" s="1" t="s">
        <v>7</v>
      </c>
      <c r="C507" s="2" t="s">
        <v>5</v>
      </c>
      <c r="D507" s="6">
        <v>33668544.07</v>
      </c>
      <c r="E507" s="7">
        <v>33668544.07</v>
      </c>
      <c r="F507" s="8"/>
      <c r="G507" s="8"/>
      <c r="H507" s="8"/>
      <c r="I507" s="6">
        <v>65849948.548428103</v>
      </c>
      <c r="J507" s="7">
        <v>65849948.548428103</v>
      </c>
      <c r="K507" s="8"/>
      <c r="L507" s="8"/>
      <c r="M507" s="9"/>
    </row>
    <row r="508" spans="1:13" x14ac:dyDescent="0.25">
      <c r="A508" s="1" t="s">
        <v>305</v>
      </c>
      <c r="B508" s="1" t="s">
        <v>7</v>
      </c>
      <c r="C508" s="2" t="s">
        <v>5</v>
      </c>
      <c r="D508" s="6">
        <v>4580045.3600000003</v>
      </c>
      <c r="E508" s="7">
        <v>2953601.81</v>
      </c>
      <c r="F508" s="7">
        <v>1626443.55</v>
      </c>
      <c r="G508" s="8"/>
      <c r="H508" s="8"/>
      <c r="I508" s="6">
        <v>8957790.1164487991</v>
      </c>
      <c r="J508" s="7">
        <v>5776743.0280523002</v>
      </c>
      <c r="K508" s="7">
        <v>3181047.0883964999</v>
      </c>
      <c r="L508" s="8"/>
      <c r="M508" s="9"/>
    </row>
    <row r="509" spans="1:13" x14ac:dyDescent="0.25">
      <c r="A509" s="1" t="s">
        <v>306</v>
      </c>
      <c r="B509" s="1" t="s">
        <v>7</v>
      </c>
      <c r="C509" s="2" t="s">
        <v>5</v>
      </c>
      <c r="D509" s="6">
        <v>1102866.32</v>
      </c>
      <c r="E509" s="7">
        <v>1102866.32</v>
      </c>
      <c r="F509" s="8"/>
      <c r="G509" s="8"/>
      <c r="H509" s="8"/>
      <c r="I509" s="6">
        <v>2157019.0346455998</v>
      </c>
      <c r="J509" s="7">
        <v>2157019.0346455998</v>
      </c>
      <c r="K509" s="8"/>
      <c r="L509" s="8"/>
      <c r="M509" s="9"/>
    </row>
    <row r="510" spans="1:13" x14ac:dyDescent="0.25">
      <c r="A510" s="71" t="s">
        <v>307</v>
      </c>
      <c r="B510" s="72"/>
      <c r="C510" s="72"/>
      <c r="D510" s="10">
        <v>100148761585.33099</v>
      </c>
      <c r="E510" s="10">
        <v>28887754122.991001</v>
      </c>
      <c r="F510" s="10">
        <v>71184121648.940002</v>
      </c>
      <c r="G510" s="10">
        <v>21986757.420000002</v>
      </c>
      <c r="H510" s="10">
        <v>54899055.979999997</v>
      </c>
      <c r="I510" s="10">
        <v>7602938567.9430199</v>
      </c>
      <c r="J510" s="10">
        <v>4681829872.5544796</v>
      </c>
      <c r="K510" s="10">
        <v>2812676684.0124798</v>
      </c>
      <c r="L510" s="10">
        <v>45226177.5087073</v>
      </c>
      <c r="M510" s="13">
        <v>63205833.867363699</v>
      </c>
    </row>
    <row r="511" spans="1:13" x14ac:dyDescent="0.25">
      <c r="A511" s="73" t="s">
        <v>308</v>
      </c>
      <c r="B511" s="74"/>
      <c r="C511" s="74"/>
      <c r="D511" s="14">
        <v>100498119112.03799</v>
      </c>
      <c r="E511" s="14">
        <v>29111947441.6805</v>
      </c>
      <c r="F511" s="14">
        <v>71309285856.957703</v>
      </c>
      <c r="G511" s="14">
        <v>21986757.420000002</v>
      </c>
      <c r="H511" s="14">
        <v>54899055.979999997</v>
      </c>
      <c r="I511" s="14">
        <v>8343050565.6304302</v>
      </c>
      <c r="J511" s="14">
        <v>5140681029.9474201</v>
      </c>
      <c r="K511" s="14">
        <v>3093937524.3069301</v>
      </c>
      <c r="L511" s="14">
        <v>45226177.5087073</v>
      </c>
      <c r="M511" s="15">
        <v>63205833.867363699</v>
      </c>
    </row>
    <row r="512" spans="1:13" x14ac:dyDescent="0.25">
      <c r="A512" s="61" t="s">
        <v>52</v>
      </c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3"/>
    </row>
    <row r="513" spans="1:13" x14ac:dyDescent="0.25">
      <c r="A513" s="64" t="s">
        <v>359</v>
      </c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6"/>
    </row>
    <row r="514" spans="1:13" x14ac:dyDescent="0.25">
      <c r="A514" s="67" t="s">
        <v>5</v>
      </c>
      <c r="B514" s="68"/>
      <c r="C514" s="68"/>
      <c r="D514" s="3">
        <v>468000000</v>
      </c>
      <c r="E514" s="4"/>
      <c r="F514" s="3">
        <v>468000000</v>
      </c>
      <c r="G514" s="4"/>
      <c r="H514" s="4"/>
      <c r="I514" s="3">
        <v>915328440</v>
      </c>
      <c r="J514" s="4"/>
      <c r="K514" s="3">
        <v>915328440</v>
      </c>
      <c r="L514" s="4"/>
      <c r="M514" s="5"/>
    </row>
    <row r="515" spans="1:13" x14ac:dyDescent="0.25">
      <c r="A515" s="1" t="s">
        <v>62</v>
      </c>
      <c r="B515" s="1" t="s">
        <v>7</v>
      </c>
      <c r="C515" s="2" t="s">
        <v>5</v>
      </c>
      <c r="D515" s="6">
        <v>300000000</v>
      </c>
      <c r="E515" s="8"/>
      <c r="F515" s="7">
        <v>300000000</v>
      </c>
      <c r="G515" s="8"/>
      <c r="H515" s="8"/>
      <c r="I515" s="6">
        <v>586749000</v>
      </c>
      <c r="J515" s="8"/>
      <c r="K515" s="7">
        <v>586749000</v>
      </c>
      <c r="L515" s="8"/>
      <c r="M515" s="9"/>
    </row>
    <row r="516" spans="1:13" x14ac:dyDescent="0.25">
      <c r="A516" s="1" t="s">
        <v>309</v>
      </c>
      <c r="B516" s="1" t="s">
        <v>7</v>
      </c>
      <c r="C516" s="2" t="s">
        <v>5</v>
      </c>
      <c r="D516" s="6">
        <v>168000000</v>
      </c>
      <c r="E516" s="8"/>
      <c r="F516" s="7">
        <v>168000000</v>
      </c>
      <c r="G516" s="8"/>
      <c r="H516" s="8"/>
      <c r="I516" s="6">
        <v>328579440</v>
      </c>
      <c r="J516" s="8"/>
      <c r="K516" s="7">
        <v>328579440</v>
      </c>
      <c r="L516" s="8"/>
      <c r="M516" s="9"/>
    </row>
    <row r="517" spans="1:13" x14ac:dyDescent="0.25">
      <c r="A517" s="64" t="s">
        <v>135</v>
      </c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6"/>
    </row>
    <row r="518" spans="1:13" x14ac:dyDescent="0.25">
      <c r="A518" s="67" t="s">
        <v>136</v>
      </c>
      <c r="B518" s="68"/>
      <c r="C518" s="68"/>
      <c r="D518" s="3">
        <v>1450000</v>
      </c>
      <c r="E518" s="3">
        <v>1450000</v>
      </c>
      <c r="F518" s="4"/>
      <c r="G518" s="4"/>
      <c r="H518" s="4"/>
      <c r="I518" s="3">
        <v>7986310</v>
      </c>
      <c r="J518" s="3">
        <v>7986310</v>
      </c>
      <c r="K518" s="4"/>
      <c r="L518" s="4"/>
      <c r="M518" s="5"/>
    </row>
    <row r="519" spans="1:13" x14ac:dyDescent="0.25">
      <c r="A519" s="1" t="s">
        <v>313</v>
      </c>
      <c r="B519" s="1" t="s">
        <v>7</v>
      </c>
      <c r="C519" s="2" t="s">
        <v>136</v>
      </c>
      <c r="D519" s="6">
        <v>1150000</v>
      </c>
      <c r="E519" s="7">
        <v>1150000</v>
      </c>
      <c r="F519" s="8"/>
      <c r="G519" s="8"/>
      <c r="H519" s="8"/>
      <c r="I519" s="6">
        <v>6333970</v>
      </c>
      <c r="J519" s="7">
        <v>6333970</v>
      </c>
      <c r="K519" s="8"/>
      <c r="L519" s="8"/>
      <c r="M519" s="9"/>
    </row>
    <row r="520" spans="1:13" x14ac:dyDescent="0.25">
      <c r="A520" s="1" t="s">
        <v>314</v>
      </c>
      <c r="B520" s="1" t="s">
        <v>7</v>
      </c>
      <c r="C520" s="2" t="s">
        <v>136</v>
      </c>
      <c r="D520" s="6">
        <v>300000</v>
      </c>
      <c r="E520" s="7">
        <v>300000</v>
      </c>
      <c r="F520" s="8"/>
      <c r="G520" s="8"/>
      <c r="H520" s="8"/>
      <c r="I520" s="6">
        <v>1652340</v>
      </c>
      <c r="J520" s="7">
        <v>1652340</v>
      </c>
      <c r="K520" s="8"/>
      <c r="L520" s="8"/>
      <c r="M520" s="9"/>
    </row>
    <row r="521" spans="1:13" x14ac:dyDescent="0.25">
      <c r="A521" s="64" t="s">
        <v>160</v>
      </c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6"/>
    </row>
    <row r="522" spans="1:13" x14ac:dyDescent="0.25">
      <c r="A522" s="67" t="s">
        <v>12</v>
      </c>
      <c r="B522" s="68"/>
      <c r="C522" s="68"/>
      <c r="D522" s="3">
        <v>0</v>
      </c>
      <c r="E522" s="3">
        <v>0</v>
      </c>
      <c r="F522" s="4"/>
      <c r="G522" s="4"/>
      <c r="H522" s="4"/>
      <c r="I522" s="3">
        <v>0</v>
      </c>
      <c r="J522" s="3">
        <v>0</v>
      </c>
      <c r="K522" s="4"/>
      <c r="L522" s="4"/>
      <c r="M522" s="5"/>
    </row>
    <row r="523" spans="1:13" x14ac:dyDescent="0.25">
      <c r="A523" s="1" t="s">
        <v>315</v>
      </c>
      <c r="B523" s="1" t="s">
        <v>7</v>
      </c>
      <c r="C523" s="2" t="s">
        <v>12</v>
      </c>
      <c r="D523" s="6">
        <v>0</v>
      </c>
      <c r="E523" s="7">
        <v>0</v>
      </c>
      <c r="F523" s="8"/>
      <c r="G523" s="8"/>
      <c r="H523" s="8"/>
      <c r="I523" s="6">
        <v>0</v>
      </c>
      <c r="J523" s="7">
        <v>0</v>
      </c>
      <c r="K523" s="8"/>
      <c r="L523" s="8"/>
      <c r="M523" s="9"/>
    </row>
    <row r="524" spans="1:13" x14ac:dyDescent="0.25">
      <c r="A524" s="64" t="s">
        <v>316</v>
      </c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6"/>
    </row>
    <row r="525" spans="1:13" x14ac:dyDescent="0.25">
      <c r="A525" s="67" t="s">
        <v>5</v>
      </c>
      <c r="B525" s="68"/>
      <c r="C525" s="68"/>
      <c r="D525" s="3">
        <v>30240167.870000001</v>
      </c>
      <c r="E525" s="3">
        <v>29531076.920000002</v>
      </c>
      <c r="F525" s="3">
        <v>709090.95</v>
      </c>
      <c r="G525" s="4"/>
      <c r="H525" s="4"/>
      <c r="I525" s="3">
        <v>59144627.525182098</v>
      </c>
      <c r="J525" s="3">
        <v>57757766.172443599</v>
      </c>
      <c r="K525" s="3">
        <v>1386861.3527385001</v>
      </c>
      <c r="L525" s="4"/>
      <c r="M525" s="5"/>
    </row>
    <row r="526" spans="1:13" x14ac:dyDescent="0.25">
      <c r="A526" s="1" t="s">
        <v>317</v>
      </c>
      <c r="B526" s="1" t="s">
        <v>7</v>
      </c>
      <c r="C526" s="2" t="s">
        <v>5</v>
      </c>
      <c r="D526" s="6">
        <v>30240167.870000001</v>
      </c>
      <c r="E526" s="7">
        <v>29531076.920000002</v>
      </c>
      <c r="F526" s="7">
        <v>709090.95</v>
      </c>
      <c r="G526" s="8"/>
      <c r="H526" s="8"/>
      <c r="I526" s="6">
        <v>59144627.525182098</v>
      </c>
      <c r="J526" s="7">
        <v>57757766.172443599</v>
      </c>
      <c r="K526" s="7">
        <v>1386861.3527385001</v>
      </c>
      <c r="L526" s="8"/>
      <c r="M526" s="9"/>
    </row>
    <row r="527" spans="1:13" x14ac:dyDescent="0.25">
      <c r="A527" s="64" t="s">
        <v>318</v>
      </c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6"/>
    </row>
    <row r="528" spans="1:13" x14ac:dyDescent="0.25">
      <c r="A528" s="67" t="s">
        <v>5</v>
      </c>
      <c r="B528" s="68"/>
      <c r="C528" s="68"/>
      <c r="D528" s="3">
        <v>5456666.5999999996</v>
      </c>
      <c r="E528" s="4"/>
      <c r="F528" s="3">
        <v>5456666.5999999996</v>
      </c>
      <c r="G528" s="4"/>
      <c r="H528" s="4"/>
      <c r="I528" s="3">
        <v>10672312.236277999</v>
      </c>
      <c r="J528" s="4"/>
      <c r="K528" s="3">
        <v>10672312.236277999</v>
      </c>
      <c r="L528" s="4"/>
      <c r="M528" s="5"/>
    </row>
    <row r="529" spans="1:15" x14ac:dyDescent="0.25">
      <c r="A529" s="1" t="s">
        <v>319</v>
      </c>
      <c r="B529" s="1" t="s">
        <v>7</v>
      </c>
      <c r="C529" s="2" t="s">
        <v>5</v>
      </c>
      <c r="D529" s="6">
        <v>5456666.5999999996</v>
      </c>
      <c r="E529" s="8"/>
      <c r="F529" s="7">
        <v>5456666.5999999996</v>
      </c>
      <c r="G529" s="8"/>
      <c r="H529" s="8"/>
      <c r="I529" s="6">
        <v>10672312.236277999</v>
      </c>
      <c r="J529" s="8"/>
      <c r="K529" s="7">
        <v>10672312.236277999</v>
      </c>
      <c r="L529" s="8"/>
      <c r="M529" s="9"/>
    </row>
    <row r="530" spans="1:15" x14ac:dyDescent="0.25">
      <c r="A530" s="1" t="s">
        <v>320</v>
      </c>
      <c r="B530" s="1" t="s">
        <v>7</v>
      </c>
      <c r="C530" s="2" t="s">
        <v>5</v>
      </c>
      <c r="D530" s="6">
        <v>0</v>
      </c>
      <c r="E530" s="8"/>
      <c r="F530" s="7">
        <v>0</v>
      </c>
      <c r="G530" s="8"/>
      <c r="H530" s="8"/>
      <c r="I530" s="6">
        <v>0</v>
      </c>
      <c r="J530" s="8"/>
      <c r="K530" s="7">
        <v>0</v>
      </c>
      <c r="L530" s="8"/>
      <c r="M530" s="9"/>
    </row>
    <row r="531" spans="1:15" x14ac:dyDescent="0.25">
      <c r="A531" s="64" t="s">
        <v>321</v>
      </c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6"/>
    </row>
    <row r="532" spans="1:15" x14ac:dyDescent="0.25">
      <c r="A532" s="67" t="s">
        <v>5</v>
      </c>
      <c r="B532" s="68"/>
      <c r="C532" s="68"/>
      <c r="D532" s="3">
        <v>10766154.42</v>
      </c>
      <c r="E532" s="4"/>
      <c r="F532" s="3">
        <v>10766154.42</v>
      </c>
      <c r="G532" s="4"/>
      <c r="H532" s="4"/>
      <c r="I532" s="3">
        <v>21056767.7992686</v>
      </c>
      <c r="J532" s="4"/>
      <c r="K532" s="3">
        <v>21056767.7992686</v>
      </c>
      <c r="L532" s="4"/>
      <c r="M532" s="5"/>
    </row>
    <row r="533" spans="1:15" x14ac:dyDescent="0.25">
      <c r="A533" s="1" t="s">
        <v>127</v>
      </c>
      <c r="B533" s="1" t="s">
        <v>7</v>
      </c>
      <c r="C533" s="2" t="s">
        <v>5</v>
      </c>
      <c r="D533" s="6">
        <v>10766154.42</v>
      </c>
      <c r="E533" s="8"/>
      <c r="F533" s="7">
        <v>10766154.42</v>
      </c>
      <c r="G533" s="8"/>
      <c r="H533" s="8"/>
      <c r="I533" s="6">
        <v>21056767.7992686</v>
      </c>
      <c r="J533" s="8"/>
      <c r="K533" s="7">
        <v>21056767.7992686</v>
      </c>
      <c r="L533" s="8"/>
      <c r="M533" s="9"/>
    </row>
    <row r="534" spans="1:15" x14ac:dyDescent="0.25">
      <c r="A534" s="71" t="s">
        <v>307</v>
      </c>
      <c r="B534" s="72"/>
      <c r="C534" s="72"/>
      <c r="D534" s="10"/>
      <c r="E534" s="10"/>
      <c r="F534" s="10"/>
      <c r="G534" s="4"/>
      <c r="H534" s="4"/>
      <c r="I534" s="10">
        <f>I514+I518+I525+I528+I532</f>
        <v>1014188457.5607288</v>
      </c>
      <c r="J534" s="10">
        <f>J518+J525</f>
        <v>65744076.172443599</v>
      </c>
      <c r="K534" s="10">
        <f>K514+K525+K528+K532</f>
        <v>948444381.38828516</v>
      </c>
      <c r="L534" s="4"/>
      <c r="M534" s="5"/>
    </row>
    <row r="535" spans="1:15" x14ac:dyDescent="0.25">
      <c r="A535" s="92" t="s">
        <v>338</v>
      </c>
      <c r="B535" s="93"/>
      <c r="C535" s="94"/>
      <c r="D535" s="14"/>
      <c r="E535" s="14"/>
      <c r="F535" s="14"/>
      <c r="G535" s="4"/>
      <c r="H535" s="4"/>
      <c r="I535" s="14">
        <f>I534</f>
        <v>1014188457.5607288</v>
      </c>
      <c r="J535" s="14">
        <v>65744076.172443599</v>
      </c>
      <c r="K535" s="14">
        <f>K534</f>
        <v>948444381.38828516</v>
      </c>
      <c r="L535" s="4"/>
      <c r="M535" s="5"/>
      <c r="O535" s="33"/>
    </row>
    <row r="536" spans="1:15" x14ac:dyDescent="0.25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</row>
    <row r="537" spans="1:15" x14ac:dyDescent="0.25">
      <c r="A537" s="20" t="s">
        <v>332</v>
      </c>
      <c r="B537" s="21"/>
      <c r="C537" s="21"/>
      <c r="D537" s="21"/>
      <c r="E537" s="21"/>
      <c r="F537" s="21"/>
      <c r="G537" s="21"/>
      <c r="H537" s="21"/>
      <c r="I537" s="22"/>
      <c r="J537" s="22"/>
      <c r="K537" s="22"/>
      <c r="L537" s="21"/>
      <c r="M537" s="21"/>
    </row>
    <row r="538" spans="1:15" x14ac:dyDescent="0.25">
      <c r="A538" s="23"/>
      <c r="B538" s="23"/>
      <c r="C538" s="24"/>
      <c r="D538" s="18"/>
      <c r="E538" s="59" t="s">
        <v>0</v>
      </c>
      <c r="F538" s="59"/>
      <c r="G538" s="59"/>
      <c r="H538" s="60"/>
      <c r="I538" s="18"/>
      <c r="J538" s="59" t="s">
        <v>333</v>
      </c>
      <c r="K538" s="59"/>
      <c r="L538" s="59"/>
      <c r="M538" s="60"/>
    </row>
    <row r="539" spans="1:15" ht="22.5" x14ac:dyDescent="0.25">
      <c r="A539" s="25" t="s">
        <v>1</v>
      </c>
      <c r="B539" s="26" t="s">
        <v>325</v>
      </c>
      <c r="C539" s="27" t="s">
        <v>2</v>
      </c>
      <c r="D539" s="19" t="s">
        <v>334</v>
      </c>
      <c r="E539" s="19" t="s">
        <v>328</v>
      </c>
      <c r="F539" s="19" t="s">
        <v>329</v>
      </c>
      <c r="G539" s="19" t="s">
        <v>330</v>
      </c>
      <c r="H539" s="19" t="s">
        <v>331</v>
      </c>
      <c r="I539" s="19" t="s">
        <v>334</v>
      </c>
      <c r="J539" s="19" t="s">
        <v>328</v>
      </c>
      <c r="K539" s="19" t="s">
        <v>329</v>
      </c>
      <c r="L539" s="19" t="s">
        <v>330</v>
      </c>
      <c r="M539" s="19" t="s">
        <v>331</v>
      </c>
    </row>
    <row r="540" spans="1:15" x14ac:dyDescent="0.25">
      <c r="A540" s="82" t="s">
        <v>63</v>
      </c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4"/>
    </row>
    <row r="541" spans="1:15" x14ac:dyDescent="0.25">
      <c r="A541" s="67" t="s">
        <v>5</v>
      </c>
      <c r="B541" s="68"/>
      <c r="C541" s="68"/>
      <c r="D541" s="3">
        <v>12009397.23</v>
      </c>
      <c r="E541" s="4"/>
      <c r="F541" s="3">
        <v>12009397.23</v>
      </c>
      <c r="G541" s="4"/>
      <c r="H541" s="4"/>
      <c r="I541" s="3">
        <v>23488339.3843509</v>
      </c>
      <c r="J541" s="4"/>
      <c r="K541" s="3">
        <v>23488339.3843509</v>
      </c>
      <c r="L541" s="4"/>
      <c r="M541" s="5"/>
    </row>
    <row r="542" spans="1:15" x14ac:dyDescent="0.25">
      <c r="A542" s="16" t="s">
        <v>310</v>
      </c>
      <c r="B542" s="16" t="s">
        <v>7</v>
      </c>
      <c r="C542" s="2" t="s">
        <v>5</v>
      </c>
      <c r="D542" s="6">
        <v>7651416.6600000001</v>
      </c>
      <c r="E542" s="8"/>
      <c r="F542" s="7">
        <v>7651416.6600000001</v>
      </c>
      <c r="G542" s="8"/>
      <c r="H542" s="8"/>
      <c r="I542" s="6">
        <v>14964870.246127799</v>
      </c>
      <c r="J542" s="8"/>
      <c r="K542" s="7">
        <v>14964870.246127799</v>
      </c>
      <c r="L542" s="8"/>
      <c r="M542" s="9"/>
    </row>
    <row r="543" spans="1:15" x14ac:dyDescent="0.25">
      <c r="A543" s="16" t="s">
        <v>311</v>
      </c>
      <c r="B543" s="16" t="s">
        <v>7</v>
      </c>
      <c r="C543" s="2" t="s">
        <v>5</v>
      </c>
      <c r="D543" s="6">
        <v>1538970.39</v>
      </c>
      <c r="E543" s="8"/>
      <c r="F543" s="7">
        <v>1538970.39</v>
      </c>
      <c r="G543" s="8"/>
      <c r="H543" s="8"/>
      <c r="I543" s="6">
        <v>3009964.4578737002</v>
      </c>
      <c r="J543" s="8"/>
      <c r="K543" s="7">
        <v>3009964.4578737002</v>
      </c>
      <c r="L543" s="8"/>
      <c r="M543" s="9"/>
    </row>
    <row r="544" spans="1:15" x14ac:dyDescent="0.25">
      <c r="A544" s="16" t="s">
        <v>312</v>
      </c>
      <c r="B544" s="16" t="s">
        <v>7</v>
      </c>
      <c r="C544" s="2" t="s">
        <v>5</v>
      </c>
      <c r="D544" s="6">
        <v>2819010.18</v>
      </c>
      <c r="E544" s="8"/>
      <c r="F544" s="7">
        <v>2819010.18</v>
      </c>
      <c r="G544" s="8"/>
      <c r="H544" s="8"/>
      <c r="I544" s="6">
        <v>5513504.6803494003</v>
      </c>
      <c r="J544" s="8"/>
      <c r="K544" s="7">
        <v>5513504.6803494003</v>
      </c>
      <c r="L544" s="8"/>
      <c r="M544" s="9"/>
    </row>
    <row r="545" spans="1:16" x14ac:dyDescent="0.25">
      <c r="A545" s="85" t="s">
        <v>307</v>
      </c>
      <c r="B545" s="86"/>
      <c r="C545" s="86"/>
      <c r="D545" s="28" t="s">
        <v>335</v>
      </c>
      <c r="E545" s="28" t="s">
        <v>335</v>
      </c>
      <c r="F545" s="28" t="s">
        <v>335</v>
      </c>
      <c r="G545" s="28" t="s">
        <v>335</v>
      </c>
      <c r="H545" s="28" t="s">
        <v>335</v>
      </c>
      <c r="I545" s="29">
        <f>I541</f>
        <v>23488339.3843509</v>
      </c>
      <c r="J545" s="29" t="s">
        <v>336</v>
      </c>
      <c r="K545" s="29">
        <f>K541</f>
        <v>23488339.3843509</v>
      </c>
      <c r="L545" s="4"/>
      <c r="M545" s="5"/>
    </row>
    <row r="546" spans="1:16" x14ac:dyDescent="0.25">
      <c r="A546" s="87" t="s">
        <v>337</v>
      </c>
      <c r="B546" s="88"/>
      <c r="C546" s="89"/>
      <c r="D546" s="28" t="s">
        <v>335</v>
      </c>
      <c r="E546" s="28" t="s">
        <v>335</v>
      </c>
      <c r="F546" s="28" t="s">
        <v>335</v>
      </c>
      <c r="G546" s="28" t="s">
        <v>335</v>
      </c>
      <c r="H546" s="28" t="s">
        <v>335</v>
      </c>
      <c r="I546" s="30">
        <f>I541</f>
        <v>23488339.3843509</v>
      </c>
      <c r="J546" s="31" t="s">
        <v>335</v>
      </c>
      <c r="K546" s="30">
        <f>K541</f>
        <v>23488339.3843509</v>
      </c>
      <c r="L546" s="31" t="s">
        <v>335</v>
      </c>
      <c r="M546" s="31" t="s">
        <v>335</v>
      </c>
    </row>
    <row r="547" spans="1:16" x14ac:dyDescent="0.25">
      <c r="A547" s="90" t="s">
        <v>339</v>
      </c>
      <c r="B547" s="91"/>
      <c r="C547" s="91"/>
      <c r="D547" s="34" t="s">
        <v>335</v>
      </c>
      <c r="E547" s="28" t="s">
        <v>335</v>
      </c>
      <c r="F547" s="36" t="s">
        <v>335</v>
      </c>
      <c r="G547" s="34" t="s">
        <v>335</v>
      </c>
      <c r="H547" s="34" t="s">
        <v>335</v>
      </c>
      <c r="I547" s="32">
        <f>I546+I535+I511</f>
        <v>9380727362.57551</v>
      </c>
      <c r="J547" s="32">
        <f>J535+J511</f>
        <v>5206425106.1198635</v>
      </c>
      <c r="K547" s="32">
        <f>K546+K535+K511</f>
        <v>4065870245.079566</v>
      </c>
      <c r="L547" s="32">
        <f>L511</f>
        <v>45226177.5087073</v>
      </c>
      <c r="M547" s="32">
        <f>M511</f>
        <v>63205833.867363699</v>
      </c>
      <c r="N547" s="32">
        <f>N513</f>
        <v>0</v>
      </c>
      <c r="O547" s="33"/>
      <c r="P547" s="33"/>
    </row>
    <row r="548" spans="1:16" x14ac:dyDescent="0.25">
      <c r="D548" s="35"/>
      <c r="E548" s="35"/>
      <c r="G548" s="35"/>
      <c r="H548" s="35"/>
    </row>
    <row r="550" spans="1:16" x14ac:dyDescent="0.25">
      <c r="A550" t="s">
        <v>340</v>
      </c>
    </row>
    <row r="551" spans="1:16" x14ac:dyDescent="0.25">
      <c r="A551" t="s">
        <v>341</v>
      </c>
    </row>
    <row r="552" spans="1:16" x14ac:dyDescent="0.25">
      <c r="A552" s="37" t="s">
        <v>360</v>
      </c>
      <c r="B552" s="37"/>
      <c r="C552" s="37"/>
    </row>
    <row r="553" spans="1:16" x14ac:dyDescent="0.25">
      <c r="A553" t="s">
        <v>342</v>
      </c>
    </row>
    <row r="554" spans="1:16" x14ac:dyDescent="0.25">
      <c r="A554" t="s">
        <v>343</v>
      </c>
    </row>
    <row r="555" spans="1:16" x14ac:dyDescent="0.25">
      <c r="A555" t="s">
        <v>344</v>
      </c>
    </row>
    <row r="556" spans="1:16" x14ac:dyDescent="0.25">
      <c r="A556" t="s">
        <v>345</v>
      </c>
    </row>
    <row r="557" spans="1:16" x14ac:dyDescent="0.25">
      <c r="A557" t="s">
        <v>346</v>
      </c>
    </row>
    <row r="558" spans="1:16" x14ac:dyDescent="0.25">
      <c r="A558" t="s">
        <v>347</v>
      </c>
    </row>
    <row r="559" spans="1:16" x14ac:dyDescent="0.25">
      <c r="A559" t="s">
        <v>348</v>
      </c>
    </row>
    <row r="560" spans="1:16" x14ac:dyDescent="0.25">
      <c r="A560" t="s">
        <v>349</v>
      </c>
    </row>
    <row r="561" spans="1:1" x14ac:dyDescent="0.25">
      <c r="A561" t="s">
        <v>350</v>
      </c>
    </row>
  </sheetData>
  <mergeCells count="168">
    <mergeCell ref="E538:H538"/>
    <mergeCell ref="J538:M538"/>
    <mergeCell ref="A540:M540"/>
    <mergeCell ref="A541:C541"/>
    <mergeCell ref="A545:C545"/>
    <mergeCell ref="A546:C546"/>
    <mergeCell ref="A547:C547"/>
    <mergeCell ref="A534:C534"/>
    <mergeCell ref="A535:C535"/>
    <mergeCell ref="A536:M536"/>
    <mergeCell ref="A1:N5"/>
    <mergeCell ref="A6:N6"/>
    <mergeCell ref="A8:N8"/>
    <mergeCell ref="A9:A10"/>
    <mergeCell ref="B9:B10"/>
    <mergeCell ref="C9:C10"/>
    <mergeCell ref="A518:C518"/>
    <mergeCell ref="A521:M521"/>
    <mergeCell ref="A522:C522"/>
    <mergeCell ref="A410:C410"/>
    <mergeCell ref="A411:C411"/>
    <mergeCell ref="A482:M482"/>
    <mergeCell ref="A483:C483"/>
    <mergeCell ref="A496:M496"/>
    <mergeCell ref="A497:C497"/>
    <mergeCell ref="A501:M501"/>
    <mergeCell ref="A502:C502"/>
    <mergeCell ref="A505:M505"/>
    <mergeCell ref="A365:A370"/>
    <mergeCell ref="A372:A377"/>
    <mergeCell ref="A378:A380"/>
    <mergeCell ref="A381:M381"/>
    <mergeCell ref="A382:C382"/>
    <mergeCell ref="A385:A386"/>
    <mergeCell ref="A524:M524"/>
    <mergeCell ref="A525:C525"/>
    <mergeCell ref="A527:M527"/>
    <mergeCell ref="A528:C528"/>
    <mergeCell ref="A531:M531"/>
    <mergeCell ref="A532:C532"/>
    <mergeCell ref="A506:C506"/>
    <mergeCell ref="A510:C510"/>
    <mergeCell ref="A511:C511"/>
    <mergeCell ref="A512:M512"/>
    <mergeCell ref="A513:M513"/>
    <mergeCell ref="A514:C514"/>
    <mergeCell ref="A517:M517"/>
    <mergeCell ref="A314:A315"/>
    <mergeCell ref="A316:A317"/>
    <mergeCell ref="A320:M320"/>
    <mergeCell ref="A321:C321"/>
    <mergeCell ref="A322:C322"/>
    <mergeCell ref="A391:M391"/>
    <mergeCell ref="A392:C392"/>
    <mergeCell ref="A409:M409"/>
    <mergeCell ref="A334:M334"/>
    <mergeCell ref="A335:C335"/>
    <mergeCell ref="A343:M343"/>
    <mergeCell ref="A344:C344"/>
    <mergeCell ref="A345:C345"/>
    <mergeCell ref="A346:A347"/>
    <mergeCell ref="A348:A353"/>
    <mergeCell ref="A354:A359"/>
    <mergeCell ref="A360:A364"/>
    <mergeCell ref="A299:M299"/>
    <mergeCell ref="A300:C300"/>
    <mergeCell ref="A301:A302"/>
    <mergeCell ref="A304:M304"/>
    <mergeCell ref="A305:C305"/>
    <mergeCell ref="A307:A309"/>
    <mergeCell ref="A312:A313"/>
    <mergeCell ref="A279:A280"/>
    <mergeCell ref="A281:M281"/>
    <mergeCell ref="A282:C282"/>
    <mergeCell ref="A283:A285"/>
    <mergeCell ref="A286:M286"/>
    <mergeCell ref="A287:C287"/>
    <mergeCell ref="A289:M289"/>
    <mergeCell ref="A290:C290"/>
    <mergeCell ref="A291:C291"/>
    <mergeCell ref="A231:A237"/>
    <mergeCell ref="A238:A243"/>
    <mergeCell ref="A244:A251"/>
    <mergeCell ref="A252:A258"/>
    <mergeCell ref="A259:A263"/>
    <mergeCell ref="A264:A272"/>
    <mergeCell ref="A274:M274"/>
    <mergeCell ref="A275:C275"/>
    <mergeCell ref="A277:A278"/>
    <mergeCell ref="A181:A190"/>
    <mergeCell ref="A191:A194"/>
    <mergeCell ref="A195:A197"/>
    <mergeCell ref="A198:A200"/>
    <mergeCell ref="A201:A203"/>
    <mergeCell ref="A205:A211"/>
    <mergeCell ref="A212:A216"/>
    <mergeCell ref="A217:A221"/>
    <mergeCell ref="A222:A230"/>
    <mergeCell ref="A130:A131"/>
    <mergeCell ref="A134:M134"/>
    <mergeCell ref="A135:C135"/>
    <mergeCell ref="A136:C136"/>
    <mergeCell ref="A137:A142"/>
    <mergeCell ref="A144:A151"/>
    <mergeCell ref="A152:A155"/>
    <mergeCell ref="A156:A161"/>
    <mergeCell ref="A162:A180"/>
    <mergeCell ref="A97:M97"/>
    <mergeCell ref="A98:C98"/>
    <mergeCell ref="A99:A100"/>
    <mergeCell ref="A104:A105"/>
    <mergeCell ref="A114:A115"/>
    <mergeCell ref="A116:A117"/>
    <mergeCell ref="A124:A125"/>
    <mergeCell ref="A80:C80"/>
    <mergeCell ref="A83:C83"/>
    <mergeCell ref="A84:M84"/>
    <mergeCell ref="A85:M85"/>
    <mergeCell ref="A86:C86"/>
    <mergeCell ref="A88:M88"/>
    <mergeCell ref="A89:C89"/>
    <mergeCell ref="A93:M93"/>
    <mergeCell ref="A94:C94"/>
    <mergeCell ref="A66:C66"/>
    <mergeCell ref="A68:M68"/>
    <mergeCell ref="A69:C69"/>
    <mergeCell ref="A70:C70"/>
    <mergeCell ref="A71:C71"/>
    <mergeCell ref="A75:M75"/>
    <mergeCell ref="A76:C76"/>
    <mergeCell ref="A78:M78"/>
    <mergeCell ref="A79:C79"/>
    <mergeCell ref="A50:C50"/>
    <mergeCell ref="A51:A55"/>
    <mergeCell ref="A56:M56"/>
    <mergeCell ref="A57:C57"/>
    <mergeCell ref="A58:A59"/>
    <mergeCell ref="A60:M60"/>
    <mergeCell ref="A61:C61"/>
    <mergeCell ref="A62:C62"/>
    <mergeCell ref="A65:M65"/>
    <mergeCell ref="A35:C35"/>
    <mergeCell ref="A38:M38"/>
    <mergeCell ref="A39:C39"/>
    <mergeCell ref="A40:C40"/>
    <mergeCell ref="A43:M43"/>
    <mergeCell ref="A44:C44"/>
    <mergeCell ref="A46:M46"/>
    <mergeCell ref="A47:C47"/>
    <mergeCell ref="A49:M49"/>
    <mergeCell ref="A21:C21"/>
    <mergeCell ref="A24:M24"/>
    <mergeCell ref="A25:C25"/>
    <mergeCell ref="A27:M27"/>
    <mergeCell ref="A28:C28"/>
    <mergeCell ref="A29:C29"/>
    <mergeCell ref="A30:A31"/>
    <mergeCell ref="A33:M33"/>
    <mergeCell ref="A34:C34"/>
    <mergeCell ref="E9:H9"/>
    <mergeCell ref="J9:M9"/>
    <mergeCell ref="A11:M11"/>
    <mergeCell ref="A12:M12"/>
    <mergeCell ref="A13:C13"/>
    <mergeCell ref="A16:M16"/>
    <mergeCell ref="A17:C17"/>
    <mergeCell ref="A19:M19"/>
    <mergeCell ref="A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T14" sqref="T14"/>
    </sheetView>
  </sheetViews>
  <sheetFormatPr defaultRowHeight="15" x14ac:dyDescent="0.25"/>
  <cols>
    <col min="1" max="1" width="18.5703125" customWidth="1"/>
    <col min="4" max="4" width="12.140625" customWidth="1"/>
    <col min="5" max="5" width="11.42578125" customWidth="1"/>
    <col min="6" max="6" width="13" customWidth="1"/>
    <col min="7" max="7" width="11" customWidth="1"/>
    <col min="9" max="9" width="11.5703125" customWidth="1"/>
    <col min="10" max="10" width="11.140625" customWidth="1"/>
    <col min="11" max="11" width="12.140625" customWidth="1"/>
  </cols>
  <sheetData>
    <row r="1" spans="1:13" x14ac:dyDescent="0.25">
      <c r="A1" s="38"/>
      <c r="D1" s="39" t="s">
        <v>358</v>
      </c>
    </row>
    <row r="2" spans="1:13" x14ac:dyDescent="0.25">
      <c r="A2" s="38"/>
    </row>
    <row r="3" spans="1:13" x14ac:dyDescent="0.25">
      <c r="A3" s="38"/>
    </row>
    <row r="4" spans="1:13" ht="30.75" customHeight="1" x14ac:dyDescent="0.25">
      <c r="A4" s="40" t="s">
        <v>355</v>
      </c>
    </row>
    <row r="5" spans="1:13" x14ac:dyDescent="0.25">
      <c r="A5" s="114"/>
      <c r="B5" s="23"/>
      <c r="C5" s="24"/>
      <c r="D5" s="18"/>
      <c r="E5" s="59" t="s">
        <v>0</v>
      </c>
      <c r="F5" s="59"/>
      <c r="G5" s="59"/>
      <c r="H5" s="60"/>
      <c r="I5" s="18"/>
      <c r="J5" s="59" t="s">
        <v>333</v>
      </c>
      <c r="K5" s="59"/>
      <c r="L5" s="59"/>
      <c r="M5" s="60"/>
    </row>
    <row r="6" spans="1:13" ht="45" x14ac:dyDescent="0.25">
      <c r="A6" s="115" t="s">
        <v>1</v>
      </c>
      <c r="B6" s="26" t="s">
        <v>325</v>
      </c>
      <c r="C6" s="27" t="s">
        <v>2</v>
      </c>
      <c r="D6" s="19" t="s">
        <v>327</v>
      </c>
      <c r="E6" s="19" t="s">
        <v>328</v>
      </c>
      <c r="F6" s="19" t="s">
        <v>329</v>
      </c>
      <c r="G6" s="19" t="s">
        <v>330</v>
      </c>
      <c r="H6" s="19" t="s">
        <v>331</v>
      </c>
      <c r="I6" s="19" t="s">
        <v>327</v>
      </c>
      <c r="J6" s="19" t="s">
        <v>328</v>
      </c>
      <c r="K6" s="19" t="s">
        <v>329</v>
      </c>
      <c r="L6" s="19" t="s">
        <v>330</v>
      </c>
      <c r="M6" s="19" t="s">
        <v>331</v>
      </c>
    </row>
    <row r="7" spans="1:13" x14ac:dyDescent="0.25">
      <c r="A7" s="113" t="s">
        <v>52</v>
      </c>
      <c r="B7" s="105"/>
      <c r="C7" s="105"/>
      <c r="D7" s="106"/>
      <c r="E7" s="106"/>
      <c r="F7" s="106"/>
      <c r="G7" s="106"/>
      <c r="H7" s="106"/>
      <c r="I7" s="106"/>
      <c r="J7" s="106"/>
      <c r="K7" s="107"/>
      <c r="L7" s="108"/>
      <c r="M7" s="109"/>
    </row>
    <row r="8" spans="1:13" x14ac:dyDescent="0.25">
      <c r="A8" s="110" t="s">
        <v>63</v>
      </c>
      <c r="B8" s="83"/>
      <c r="C8" s="83"/>
      <c r="D8" s="83"/>
      <c r="E8" s="83"/>
      <c r="F8" s="83"/>
      <c r="G8" s="83"/>
      <c r="H8" s="83"/>
      <c r="I8" s="83"/>
      <c r="J8" s="83"/>
      <c r="K8" s="84"/>
      <c r="L8" s="111"/>
      <c r="M8" s="112"/>
    </row>
    <row r="9" spans="1:13" x14ac:dyDescent="0.25">
      <c r="A9" s="96" t="s">
        <v>5</v>
      </c>
      <c r="B9" s="97"/>
      <c r="C9" s="97"/>
      <c r="D9" s="41">
        <f>SUM(D10:D16)</f>
        <v>173322478.18000001</v>
      </c>
      <c r="E9" s="4"/>
      <c r="F9" s="41">
        <f>SUM(F10:F16)</f>
        <v>173322478.18000001</v>
      </c>
      <c r="G9" s="41"/>
      <c r="H9" s="41"/>
      <c r="I9" s="41">
        <f>SUM(I10:I16)</f>
        <v>338989302.49878901</v>
      </c>
      <c r="J9" s="4"/>
      <c r="K9" s="42">
        <f>SUM(K10:K16)</f>
        <v>338989302.49878901</v>
      </c>
      <c r="L9" s="43"/>
      <c r="M9" s="44"/>
    </row>
    <row r="10" spans="1:13" x14ac:dyDescent="0.25">
      <c r="A10" s="98" t="s">
        <v>351</v>
      </c>
      <c r="B10" s="45" t="s">
        <v>7</v>
      </c>
      <c r="C10" s="46" t="s">
        <v>5</v>
      </c>
      <c r="D10" s="6">
        <v>34375000</v>
      </c>
      <c r="E10" s="8"/>
      <c r="F10" s="6">
        <v>34375000</v>
      </c>
      <c r="G10" s="47"/>
      <c r="H10" s="47"/>
      <c r="I10" s="6">
        <v>67231656.25</v>
      </c>
      <c r="J10" s="8"/>
      <c r="K10" s="6">
        <v>67231656.25</v>
      </c>
      <c r="L10" s="8"/>
      <c r="M10" s="48"/>
    </row>
    <row r="11" spans="1:13" x14ac:dyDescent="0.25">
      <c r="A11" s="99"/>
      <c r="B11" s="45" t="s">
        <v>19</v>
      </c>
      <c r="C11" s="46" t="s">
        <v>5</v>
      </c>
      <c r="D11" s="6">
        <v>40655556.439999998</v>
      </c>
      <c r="E11" s="8"/>
      <c r="F11" s="6">
        <v>40655556.439999998</v>
      </c>
      <c r="G11" s="47"/>
      <c r="H11" s="47"/>
      <c r="I11" s="6">
        <v>79515356.952045202</v>
      </c>
      <c r="J11" s="8"/>
      <c r="K11" s="6">
        <v>79515356.952045202</v>
      </c>
      <c r="L11" s="8"/>
      <c r="M11" s="48"/>
    </row>
    <row r="12" spans="1:13" x14ac:dyDescent="0.25">
      <c r="A12" s="99"/>
      <c r="B12" s="45" t="s">
        <v>31</v>
      </c>
      <c r="C12" s="46" t="s">
        <v>5</v>
      </c>
      <c r="D12" s="6">
        <v>19977223.559999999</v>
      </c>
      <c r="E12" s="8"/>
      <c r="F12" s="6">
        <v>19977223.559999999</v>
      </c>
      <c r="G12" s="47"/>
      <c r="H12" s="47"/>
      <c r="I12" s="6">
        <v>39072053.155354798</v>
      </c>
      <c r="J12" s="8"/>
      <c r="K12" s="6">
        <v>39072053.155354798</v>
      </c>
      <c r="L12" s="8"/>
      <c r="M12" s="48"/>
    </row>
    <row r="13" spans="1:13" x14ac:dyDescent="0.25">
      <c r="A13" s="99"/>
      <c r="B13" s="45" t="s">
        <v>32</v>
      </c>
      <c r="C13" s="46" t="s">
        <v>5</v>
      </c>
      <c r="D13" s="6">
        <v>7206785.96</v>
      </c>
      <c r="E13" s="8"/>
      <c r="F13" s="6">
        <v>7206785.96</v>
      </c>
      <c r="G13" s="47"/>
      <c r="H13" s="47"/>
      <c r="I13" s="6">
        <v>14095248.184146799</v>
      </c>
      <c r="J13" s="8"/>
      <c r="K13" s="6">
        <v>14095248.184146799</v>
      </c>
      <c r="L13" s="8"/>
      <c r="M13" s="48"/>
    </row>
    <row r="14" spans="1:13" ht="12.75" customHeight="1" x14ac:dyDescent="0.25">
      <c r="A14" s="58" t="s">
        <v>352</v>
      </c>
      <c r="B14" s="45" t="s">
        <v>7</v>
      </c>
      <c r="C14" s="46" t="s">
        <v>5</v>
      </c>
      <c r="D14" s="6">
        <v>64462333.280000001</v>
      </c>
      <c r="E14" s="8"/>
      <c r="F14" s="6">
        <v>64462333.280000001</v>
      </c>
      <c r="G14" s="47"/>
      <c r="H14" s="47"/>
      <c r="I14" s="6">
        <v>126077365.299022</v>
      </c>
      <c r="J14" s="8"/>
      <c r="K14" s="6">
        <v>126077365.299022</v>
      </c>
      <c r="L14" s="8"/>
      <c r="M14" s="48"/>
    </row>
    <row r="15" spans="1:13" ht="12.75" customHeight="1" x14ac:dyDescent="0.25">
      <c r="A15" s="58" t="s">
        <v>353</v>
      </c>
      <c r="B15" s="45" t="s">
        <v>7</v>
      </c>
      <c r="C15" s="46" t="s">
        <v>5</v>
      </c>
      <c r="D15" s="6">
        <v>4958333.3099999996</v>
      </c>
      <c r="E15" s="8"/>
      <c r="F15" s="6">
        <v>4958333.3099999996</v>
      </c>
      <c r="G15" s="47"/>
      <c r="H15" s="47"/>
      <c r="I15" s="6">
        <v>9697657.0376973003</v>
      </c>
      <c r="J15" s="8"/>
      <c r="K15" s="6">
        <v>9697657.0376973003</v>
      </c>
      <c r="L15" s="8"/>
      <c r="M15" s="48"/>
    </row>
    <row r="16" spans="1:13" ht="15" customHeight="1" x14ac:dyDescent="0.25">
      <c r="A16" s="58" t="s">
        <v>354</v>
      </c>
      <c r="B16" s="45" t="s">
        <v>7</v>
      </c>
      <c r="C16" s="46" t="s">
        <v>5</v>
      </c>
      <c r="D16" s="6">
        <v>1687245.63</v>
      </c>
      <c r="E16" s="8"/>
      <c r="F16" s="6">
        <v>1687245.63</v>
      </c>
      <c r="G16" s="47"/>
      <c r="H16" s="47"/>
      <c r="I16" s="6">
        <v>3299965.6205229</v>
      </c>
      <c r="J16" s="8"/>
      <c r="K16" s="6">
        <v>3299965.6205229</v>
      </c>
      <c r="L16" s="47"/>
      <c r="M16" s="48"/>
    </row>
    <row r="17" spans="1:13" x14ac:dyDescent="0.25">
      <c r="A17" s="100" t="s">
        <v>307</v>
      </c>
      <c r="B17" s="86"/>
      <c r="C17" s="86"/>
      <c r="D17" s="28" t="s">
        <v>335</v>
      </c>
      <c r="E17" s="28" t="s">
        <v>335</v>
      </c>
      <c r="F17" s="28" t="s">
        <v>335</v>
      </c>
      <c r="G17" s="28" t="s">
        <v>335</v>
      </c>
      <c r="H17" s="28" t="s">
        <v>335</v>
      </c>
      <c r="I17" s="29">
        <f>SUM(I10:I16)</f>
        <v>338989302.49878901</v>
      </c>
      <c r="J17" s="29">
        <v>0</v>
      </c>
      <c r="K17" s="49">
        <f>SUM(K10:K16)</f>
        <v>338989302.49878901</v>
      </c>
      <c r="L17" s="29"/>
      <c r="M17" s="50"/>
    </row>
    <row r="18" spans="1:13" x14ac:dyDescent="0.25">
      <c r="A18" s="101" t="s">
        <v>356</v>
      </c>
      <c r="B18" s="102"/>
      <c r="C18" s="102"/>
      <c r="D18" s="28" t="s">
        <v>335</v>
      </c>
      <c r="E18" s="28" t="s">
        <v>335</v>
      </c>
      <c r="F18" s="28" t="s">
        <v>335</v>
      </c>
      <c r="G18" s="28" t="s">
        <v>335</v>
      </c>
      <c r="H18" s="28" t="s">
        <v>335</v>
      </c>
      <c r="I18" s="51">
        <f>I17</f>
        <v>338989302.49878901</v>
      </c>
      <c r="J18" s="51">
        <v>0</v>
      </c>
      <c r="K18" s="52">
        <f>K17</f>
        <v>338989302.49878901</v>
      </c>
      <c r="L18" s="51"/>
      <c r="M18" s="53"/>
    </row>
    <row r="19" spans="1:13" x14ac:dyDescent="0.25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</row>
    <row r="20" spans="1:13" x14ac:dyDescent="0.25">
      <c r="A20" s="103" t="s">
        <v>357</v>
      </c>
      <c r="B20" s="104"/>
      <c r="C20" s="104"/>
      <c r="D20" s="54" t="s">
        <v>335</v>
      </c>
      <c r="E20" s="54" t="s">
        <v>335</v>
      </c>
      <c r="F20" s="54" t="s">
        <v>335</v>
      </c>
      <c r="G20" s="54" t="s">
        <v>335</v>
      </c>
      <c r="H20" s="54" t="s">
        <v>335</v>
      </c>
      <c r="I20" s="55">
        <f>I18</f>
        <v>338989302.49878901</v>
      </c>
      <c r="J20" s="55">
        <v>0</v>
      </c>
      <c r="K20" s="56">
        <f>K18</f>
        <v>338989302.49878901</v>
      </c>
      <c r="L20" s="55"/>
      <c r="M20" s="57"/>
    </row>
  </sheetData>
  <mergeCells count="11">
    <mergeCell ref="E5:H5"/>
    <mergeCell ref="J5:M5"/>
    <mergeCell ref="A7:K7"/>
    <mergeCell ref="L7:M7"/>
    <mergeCell ref="A8:K8"/>
    <mergeCell ref="L8:M8"/>
    <mergeCell ref="A9:C9"/>
    <mergeCell ref="A10:A13"/>
    <mergeCell ref="A17:C17"/>
    <mergeCell ref="A18:C18"/>
    <mergeCell ref="A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30.9.21 (BOS)</vt:lpstr>
      <vt:lpstr>SVG 30.9.21 (BOS)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2022-04-29T08:07:56Z</dcterms:created>
  <dcterms:modified xsi:type="dcterms:W3CDTF">2022-04-29T09:42:19Z</dcterms:modified>
</cp:coreProperties>
</file>