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"/>
    </mc:Choice>
  </mc:AlternateContent>
  <xr:revisionPtr revIDLastSave="0" documentId="13_ncr:1_{F700B33A-D658-4E1B-A923-A8D15C00829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Ugovori - implementacija" sheetId="1" r:id="rId1"/>
    <sheet name="Ugovori -završeni " sheetId="2" r:id="rId2"/>
    <sheet name="Ugovori- priprema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7" i="1"/>
  <c r="K6" i="1"/>
  <c r="K8" i="1"/>
  <c r="J11" i="1" l="1"/>
  <c r="I11" i="1" l="1"/>
  <c r="K11" i="1" s="1"/>
  <c r="I10" i="2"/>
</calcChain>
</file>

<file path=xl/sharedStrings.xml><?xml version="1.0" encoding="utf-8"?>
<sst xmlns="http://schemas.openxmlformats.org/spreadsheetml/2006/main" count="128" uniqueCount="82">
  <si>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</si>
  <si>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</si>
  <si>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</si>
  <si>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</si>
  <si>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</si>
  <si>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</si>
  <si>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</si>
  <si>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</si>
  <si>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</si>
  <si>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</si>
  <si>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</si>
  <si>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</si>
  <si>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</si>
  <si>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</si>
  <si>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</si>
  <si>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</si>
  <si>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</si>
  <si>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</si>
  <si>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</si>
  <si>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</si>
  <si>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</si>
  <si>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</si>
  <si>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</si>
  <si>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</si>
  <si>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</si>
  <si>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</si>
  <si>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</si>
  <si>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UGOVORENI </t>
  </si>
  <si>
    <t>SAR</t>
  </si>
  <si>
    <t xml:space="preserve">Putevi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</si>
  <si>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</si>
  <si>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</si>
  <si>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</si>
  <si>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</si>
  <si>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</si>
  <si>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</si>
  <si>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</si>
  <si>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</si>
  <si>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</si>
  <si>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</si>
  <si>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31.12.2022.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</si>
  <si>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</si>
  <si>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</si>
  <si>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</si>
  <si>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</si>
  <si>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</si>
  <si>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</si>
  <si>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</si>
  <si>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</si>
  <si>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</si>
  <si>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</si>
  <si>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Ceste </t>
  </si>
  <si>
    <t>17.05.2012.</t>
  </si>
  <si>
    <t>25.03.2013.</t>
  </si>
  <si>
    <t>21.05.2017.</t>
  </si>
  <si>
    <t>11.02.2019.</t>
  </si>
  <si>
    <t>30.06.2019. 10.12.2022. 10.12.2025.</t>
  </si>
  <si>
    <t xml:space="preserve">SFD - UGOVORI U IMPLEMENTACIJI </t>
  </si>
  <si>
    <t>POVUČENI</t>
  </si>
  <si>
    <t xml:space="preserve">Socijalni sekor </t>
  </si>
  <si>
    <t xml:space="preserve">Općinska infrastuktura </t>
  </si>
  <si>
    <t xml:space="preserve">Obazovanje </t>
  </si>
  <si>
    <t xml:space="preserve">Sporazum o kreditu između Bosne i Hercegovine i Saudijskog fonda za razvoj  za Projekat izgradnje infrasturkture u općini Goražde  SFD 5/672 ( 6.mil. USD) </t>
  </si>
  <si>
    <t xml:space="preserve">Sporazum o kreditu između Bosne i Hercegovine i Saudijskog fonda za razvoj  za Projekat razvoj  infrasturkture u općini Stari grad Sarajevo   SFD 6/725 ( 8.mil. USD) </t>
  </si>
  <si>
    <t xml:space="preserve">Sporazum o kreditu između Bosne i Hercegovine i Saudijskog fonda za razvoj  za Projekat razvoj izgradnja i obnova određenog broja bolnica u BIH  SFD 7/726 ( 19.5.mil. USD) </t>
  </si>
  <si>
    <t xml:space="preserve">Memorandum o razumijevanju između BIH i SFD - Saudijski grant za izgradnju i opremanje Univerzitetske biblioteke u Sarajevu  MOU 26/1437 ( 22. mil USD) </t>
  </si>
  <si>
    <t xml:space="preserve">Memoradndum o razumijevanju između BIH i SFD- Saudijski grant za obnovu određenog broja domova  povratnika u Srebrenicu i projekat ekonomske podrške  MOU 33/1437 ( 1.1 mil USD) </t>
  </si>
  <si>
    <t xml:space="preserve">Sporazum o kreditu između Bosne i Hercegovine i Saudijskog fonda za razvoj za Projekat obnove stambenih jedinica za raseljena lica  u BIH  SFD4/560 ( 18.mil. USD) </t>
  </si>
  <si>
    <t>Sporazum o kreditu između Bosne i Hercegovine i Saudijskog fonda za razvoj SFD 1/350  ( 30.mil USD)</t>
  </si>
  <si>
    <t>Sporazum o kreditu između Bosne i Hercegovine i Saudijskog fonda za razvoj  za Projekat dovršenja i opremanja četiri bolnice u Federaciji BIH SFD 2/498  ( 25. mil. USD)</t>
  </si>
  <si>
    <t>Sporazum o kreditu između Bosne i Hercegovine i Saudijskog fonda za razvitak  za Projekat izgradnje gradske magistrale u Zenici  SFD 3/539 (25.mil USD)</t>
  </si>
  <si>
    <t>31.07.2015. 30.07.2017.  15.12.2020.  31.12.2022. 30.06.2024. 31.12.2025.</t>
  </si>
  <si>
    <t>31.07.2018. 01.06.2019. 30.06.2021. 30.06.2022. 30.07.2025.</t>
  </si>
  <si>
    <t>PREGLED NA DAN 31.12.2024.</t>
  </si>
  <si>
    <t>31.01.2023. 31.01.2024. 31.12.2024.</t>
  </si>
  <si>
    <t>30.06.2018. 30.06.2022. 31.12.2023. 31.01.2024. 30.06.2024. 30.04.2025.</t>
  </si>
  <si>
    <t xml:space="preserve">Izdgradnja bolnica u BIH - dopunsko finansiranje </t>
  </si>
  <si>
    <t xml:space="preserve">Izdrdadnja naučno tehnološkog parka u Banja Luci  </t>
  </si>
  <si>
    <t xml:space="preserve">Školstvo i nauka </t>
  </si>
  <si>
    <t xml:space="preserve">Izdrdadnja i oprema studenskog doma pri Medicinskom fakultetu UIS </t>
  </si>
  <si>
    <t xml:space="preserve">Školstvo </t>
  </si>
  <si>
    <t xml:space="preserve">SFD  - PREGLED UGOVORA U PRIPREMI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</si>
</sst>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3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" fontId="10" fillId="0" borderId="17" xfId="0" applyNumberFormat="1" applyFont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"/>
  <sheetViews>
    <sheetView workbookViewId="0">
      <selection activeCell="B1" sqref="B1"/>
    </sheetView>
  </sheetViews>
  <sheetFormatPr defaultRowHeight="15" x14ac:dyDescent="0.25"/>
  <cols>
    <col min="1" max="1" width="4.28515625" style="65" bestFit="1" customWidth="1"/>
    <col min="2" max="2" width="49.42578125" style="65" customWidth="1"/>
    <col min="3" max="3" width="15.85546875" style="65" customWidth="1"/>
    <col min="4" max="6" width="9.140625" style="65"/>
    <col min="7" max="7" width="13.5703125" style="65" customWidth="1"/>
    <col min="8" max="8" width="9.140625" style="65"/>
    <col min="9" max="9" width="19.140625" style="65" customWidth="1"/>
    <col min="10" max="10" width="23.140625" style="65" customWidth="1"/>
    <col min="11" max="11" width="9.140625" style="65"/>
    <col min="12" max="12" width="19.5703125" style="65" customWidth="1"/>
    <col min="13" max="16384" width="9.140625" style="65"/>
  </cols>
  <sheetData>
    <row r="2" spans="1:14" ht="15.75" thickBot="1" x14ac:dyDescent="0.3">
      <c r="D2" s="65" t="s">
        <v>73</v>
      </c>
    </row>
    <row r="3" spans="1:14" ht="15.75" thickBot="1" x14ac:dyDescent="0.3">
      <c r="A3" s="97" t="s">
        <v>57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66"/>
    </row>
    <row r="4" spans="1:14" ht="15.75" thickBot="1" x14ac:dyDescent="0.3">
      <c r="A4" s="1" t="s">
        <v>0</v>
      </c>
      <c r="B4" s="100" t="s">
        <v>1</v>
      </c>
      <c r="C4" s="2"/>
      <c r="D4" s="97" t="s">
        <v>2</v>
      </c>
      <c r="E4" s="98"/>
      <c r="F4" s="98"/>
      <c r="G4" s="99"/>
      <c r="H4" s="100" t="s">
        <v>3</v>
      </c>
      <c r="I4" s="97" t="s">
        <v>4</v>
      </c>
      <c r="J4" s="99"/>
      <c r="K4" s="100" t="s">
        <v>5</v>
      </c>
      <c r="L4" s="67" t="s">
        <v>13</v>
      </c>
    </row>
    <row r="5" spans="1:14" ht="15.75" thickBot="1" x14ac:dyDescent="0.3">
      <c r="A5" s="63" t="s">
        <v>6</v>
      </c>
      <c r="B5" s="101"/>
      <c r="C5" s="4" t="s">
        <v>11</v>
      </c>
      <c r="D5" s="5" t="s">
        <v>7</v>
      </c>
      <c r="E5" s="27" t="s">
        <v>14</v>
      </c>
      <c r="F5" s="6" t="s">
        <v>8</v>
      </c>
      <c r="G5" s="7" t="s">
        <v>9</v>
      </c>
      <c r="H5" s="101"/>
      <c r="I5" s="8" t="s">
        <v>10</v>
      </c>
      <c r="J5" s="62" t="s">
        <v>58</v>
      </c>
      <c r="K5" s="101"/>
      <c r="L5" s="67"/>
    </row>
    <row r="6" spans="1:14" ht="67.5" x14ac:dyDescent="0.25">
      <c r="A6" s="9">
        <v>1</v>
      </c>
      <c r="B6" s="68" t="s">
        <v>67</v>
      </c>
      <c r="C6" s="10" t="s">
        <v>59</v>
      </c>
      <c r="D6" s="12" t="s">
        <v>52</v>
      </c>
      <c r="E6" s="11" t="s">
        <v>32</v>
      </c>
      <c r="F6" s="12" t="s">
        <v>53</v>
      </c>
      <c r="G6" s="13" t="s">
        <v>71</v>
      </c>
      <c r="H6" s="12" t="s">
        <v>30</v>
      </c>
      <c r="I6" s="14">
        <v>67500000</v>
      </c>
      <c r="J6" s="14">
        <v>60511780.100000001</v>
      </c>
      <c r="K6" s="14">
        <f t="shared" ref="K6:K7" si="0">J6/I6*100</f>
        <v>89.647081629629639</v>
      </c>
      <c r="L6" s="69"/>
    </row>
    <row r="7" spans="1:14" ht="56.25" x14ac:dyDescent="0.25">
      <c r="A7" s="9">
        <v>2</v>
      </c>
      <c r="B7" s="68" t="s">
        <v>62</v>
      </c>
      <c r="C7" s="24" t="s">
        <v>60</v>
      </c>
      <c r="D7" s="12" t="s">
        <v>47</v>
      </c>
      <c r="E7" s="11" t="s">
        <v>46</v>
      </c>
      <c r="F7" s="12" t="s">
        <v>54</v>
      </c>
      <c r="G7" s="59" t="s">
        <v>72</v>
      </c>
      <c r="H7" s="12" t="s">
        <v>30</v>
      </c>
      <c r="I7" s="14">
        <v>22500000</v>
      </c>
      <c r="J7" s="14">
        <v>20850731.690000001</v>
      </c>
      <c r="K7" s="14">
        <f t="shared" si="0"/>
        <v>92.669918622222227</v>
      </c>
      <c r="L7" s="69"/>
      <c r="N7" s="65" t="s">
        <v>12</v>
      </c>
    </row>
    <row r="8" spans="1:14" ht="53.25" customHeight="1" x14ac:dyDescent="0.25">
      <c r="A8" s="9">
        <v>3</v>
      </c>
      <c r="B8" s="68" t="s">
        <v>64</v>
      </c>
      <c r="C8" s="24" t="s">
        <v>24</v>
      </c>
      <c r="D8" s="70" t="s">
        <v>31</v>
      </c>
      <c r="E8" s="71" t="s">
        <v>48</v>
      </c>
      <c r="F8" s="72" t="s">
        <v>34</v>
      </c>
      <c r="G8" s="73" t="s">
        <v>74</v>
      </c>
      <c r="H8" s="16" t="s">
        <v>30</v>
      </c>
      <c r="I8" s="17">
        <v>73130000</v>
      </c>
      <c r="J8" s="17">
        <v>68240769.129999995</v>
      </c>
      <c r="K8" s="14">
        <f>J8/I8*100</f>
        <v>93.314329454396272</v>
      </c>
      <c r="L8" s="69"/>
    </row>
    <row r="9" spans="1:14" ht="39" customHeight="1" x14ac:dyDescent="0.25">
      <c r="A9" s="9">
        <v>4</v>
      </c>
      <c r="B9" s="68" t="s">
        <v>65</v>
      </c>
      <c r="C9" s="15" t="s">
        <v>61</v>
      </c>
      <c r="D9" s="70" t="s">
        <v>41</v>
      </c>
      <c r="E9" s="71" t="s">
        <v>42</v>
      </c>
      <c r="F9" s="61" t="s">
        <v>42</v>
      </c>
      <c r="G9" s="60" t="s">
        <v>56</v>
      </c>
      <c r="H9" s="16" t="s">
        <v>30</v>
      </c>
      <c r="I9" s="17">
        <v>82500000</v>
      </c>
      <c r="J9" s="17">
        <v>3193615.11</v>
      </c>
      <c r="K9" s="17">
        <f t="shared" ref="K9:K10" si="1">J9/I9*100</f>
        <v>3.8710486181818182</v>
      </c>
      <c r="L9" s="69"/>
    </row>
    <row r="10" spans="1:14" ht="67.5" x14ac:dyDescent="0.25">
      <c r="A10" s="9">
        <v>5</v>
      </c>
      <c r="B10" s="68" t="s">
        <v>66</v>
      </c>
      <c r="C10" s="24" t="s">
        <v>59</v>
      </c>
      <c r="D10" s="70" t="s">
        <v>43</v>
      </c>
      <c r="E10" s="71" t="s">
        <v>42</v>
      </c>
      <c r="F10" s="70" t="s">
        <v>44</v>
      </c>
      <c r="G10" s="59" t="s">
        <v>75</v>
      </c>
      <c r="H10" s="16" t="s">
        <v>30</v>
      </c>
      <c r="I10" s="17">
        <v>4100000</v>
      </c>
      <c r="J10" s="17">
        <v>3742125.94</v>
      </c>
      <c r="K10" s="17">
        <f t="shared" si="1"/>
        <v>91.271364390243903</v>
      </c>
      <c r="L10" s="69"/>
    </row>
    <row r="11" spans="1:14" ht="15.75" thickBot="1" x14ac:dyDescent="0.3">
      <c r="A11" s="64"/>
      <c r="B11" s="55"/>
      <c r="C11" s="55"/>
      <c r="D11" s="56"/>
      <c r="E11" s="56"/>
      <c r="F11" s="57"/>
      <c r="G11" s="57"/>
      <c r="H11" s="56" t="s">
        <v>30</v>
      </c>
      <c r="I11" s="54">
        <f>SUM(I6:I10)</f>
        <v>249730000</v>
      </c>
      <c r="J11" s="58">
        <f>SUM(J6:J10)</f>
        <v>156539021.97000003</v>
      </c>
      <c r="K11" s="58">
        <f>J11/I11*100</f>
        <v>62.683306759300052</v>
      </c>
      <c r="L11" s="74"/>
      <c r="M11" s="65" t="s">
        <v>12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"/>
  <sheetViews>
    <sheetView workbookViewId="0">
      <selection activeCell="C23" sqref="C23"/>
    </sheetView>
  </sheetViews>
  <sheetFormatPr defaultRowHeight="15" x14ac:dyDescent="0.25"/>
  <cols>
    <col min="1" max="1" width="4.28515625" style="65" bestFit="1" customWidth="1"/>
    <col min="2" max="2" width="39.7109375" style="65" customWidth="1"/>
    <col min="3" max="3" width="17.28515625" style="65" customWidth="1"/>
    <col min="4" max="6" width="9.140625" style="65"/>
    <col min="7" max="7" width="13.28515625" style="65" customWidth="1"/>
    <col min="8" max="8" width="9.140625" style="65"/>
    <col min="9" max="9" width="20.7109375" style="65" customWidth="1"/>
    <col min="10" max="10" width="10.85546875" style="65" bestFit="1" customWidth="1"/>
    <col min="11" max="11" width="8.28515625" style="65" bestFit="1" customWidth="1"/>
    <col min="12" max="16384" width="9.140625" style="65"/>
  </cols>
  <sheetData>
    <row r="2" spans="1:12" ht="15.75" thickBot="1" x14ac:dyDescent="0.3">
      <c r="D2" s="65" t="s">
        <v>73</v>
      </c>
    </row>
    <row r="3" spans="1:12" ht="15.75" thickBot="1" x14ac:dyDescent="0.3">
      <c r="A3" s="97" t="s">
        <v>25</v>
      </c>
      <c r="B3" s="98"/>
      <c r="C3" s="98"/>
      <c r="D3" s="98"/>
      <c r="E3" s="98"/>
      <c r="F3" s="98"/>
      <c r="G3" s="98"/>
      <c r="H3" s="98"/>
      <c r="I3" s="99"/>
      <c r="J3" s="81"/>
      <c r="K3" s="82"/>
    </row>
    <row r="4" spans="1:12" ht="15.75" thickBot="1" x14ac:dyDescent="0.3">
      <c r="A4" s="1" t="s">
        <v>0</v>
      </c>
      <c r="B4" s="100" t="s">
        <v>1</v>
      </c>
      <c r="C4" s="2"/>
      <c r="D4" s="98" t="s">
        <v>2</v>
      </c>
      <c r="E4" s="98"/>
      <c r="F4" s="98"/>
      <c r="G4" s="99"/>
      <c r="H4" s="100" t="s">
        <v>3</v>
      </c>
      <c r="I4" s="22" t="s">
        <v>4</v>
      </c>
      <c r="J4" s="83" t="s">
        <v>15</v>
      </c>
      <c r="K4" s="84" t="s">
        <v>21</v>
      </c>
    </row>
    <row r="5" spans="1:12" ht="15.75" thickBot="1" x14ac:dyDescent="0.3">
      <c r="A5" s="3" t="s">
        <v>6</v>
      </c>
      <c r="B5" s="101"/>
      <c r="C5" s="4" t="s">
        <v>11</v>
      </c>
      <c r="D5" s="5" t="s">
        <v>7</v>
      </c>
      <c r="E5" s="27" t="s">
        <v>14</v>
      </c>
      <c r="F5" s="6" t="s">
        <v>8</v>
      </c>
      <c r="G5" s="7" t="s">
        <v>9</v>
      </c>
      <c r="H5" s="101"/>
      <c r="I5" s="8" t="s">
        <v>27</v>
      </c>
      <c r="J5" s="85"/>
      <c r="K5" s="86" t="s">
        <v>22</v>
      </c>
    </row>
    <row r="6" spans="1:12" ht="38.25" x14ac:dyDescent="0.25">
      <c r="A6" s="95">
        <v>1</v>
      </c>
      <c r="B6" s="87" t="s">
        <v>68</v>
      </c>
      <c r="C6" s="46" t="s">
        <v>51</v>
      </c>
      <c r="D6" s="33"/>
      <c r="E6" s="33"/>
      <c r="F6" s="33"/>
      <c r="G6" s="45"/>
      <c r="H6" s="33" t="s">
        <v>28</v>
      </c>
      <c r="I6" s="14">
        <v>112500000</v>
      </c>
      <c r="J6" s="79" t="s">
        <v>23</v>
      </c>
      <c r="K6" s="69"/>
    </row>
    <row r="7" spans="1:12" ht="51" x14ac:dyDescent="0.25">
      <c r="A7" s="9">
        <v>2</v>
      </c>
      <c r="B7" s="88" t="s">
        <v>69</v>
      </c>
      <c r="C7" s="47" t="s">
        <v>24</v>
      </c>
      <c r="D7" s="12" t="s">
        <v>35</v>
      </c>
      <c r="E7" s="11" t="s">
        <v>37</v>
      </c>
      <c r="F7" s="12" t="s">
        <v>38</v>
      </c>
      <c r="G7" s="13" t="s">
        <v>50</v>
      </c>
      <c r="H7" s="12" t="s">
        <v>28</v>
      </c>
      <c r="I7" s="14">
        <v>93750000</v>
      </c>
      <c r="J7" s="79" t="s">
        <v>23</v>
      </c>
      <c r="K7" s="69"/>
    </row>
    <row r="8" spans="1:12" ht="51" x14ac:dyDescent="0.25">
      <c r="A8" s="9">
        <v>3</v>
      </c>
      <c r="B8" s="68" t="s">
        <v>63</v>
      </c>
      <c r="C8" s="24" t="s">
        <v>60</v>
      </c>
      <c r="D8" s="12" t="s">
        <v>31</v>
      </c>
      <c r="E8" s="11" t="s">
        <v>33</v>
      </c>
      <c r="F8" s="12" t="s">
        <v>55</v>
      </c>
      <c r="G8" s="61" t="s">
        <v>40</v>
      </c>
      <c r="H8" s="12" t="s">
        <v>30</v>
      </c>
      <c r="I8" s="14">
        <v>30000000</v>
      </c>
      <c r="J8" s="79" t="s">
        <v>23</v>
      </c>
      <c r="K8" s="14"/>
      <c r="L8" s="78"/>
    </row>
    <row r="9" spans="1:12" ht="51.75" thickBot="1" x14ac:dyDescent="0.3">
      <c r="A9" s="18">
        <v>4</v>
      </c>
      <c r="B9" s="89" t="s">
        <v>70</v>
      </c>
      <c r="C9" s="48" t="s">
        <v>29</v>
      </c>
      <c r="D9" s="16" t="s">
        <v>36</v>
      </c>
      <c r="E9" s="43" t="s">
        <v>45</v>
      </c>
      <c r="F9" s="16" t="s">
        <v>39</v>
      </c>
      <c r="G9" s="44" t="s">
        <v>49</v>
      </c>
      <c r="H9" s="16" t="s">
        <v>28</v>
      </c>
      <c r="I9" s="17">
        <v>93750000</v>
      </c>
      <c r="J9" s="80" t="s">
        <v>23</v>
      </c>
      <c r="K9" s="90"/>
      <c r="L9" s="78"/>
    </row>
    <row r="10" spans="1:12" ht="15.75" thickBot="1" x14ac:dyDescent="0.3">
      <c r="A10" s="77"/>
      <c r="B10" s="91" t="s">
        <v>26</v>
      </c>
      <c r="C10" s="49"/>
      <c r="D10" s="50"/>
      <c r="E10" s="51"/>
      <c r="F10" s="50"/>
      <c r="G10" s="52"/>
      <c r="H10" s="50"/>
      <c r="I10" s="53">
        <f>SUM(I6:I9)</f>
        <v>330000000</v>
      </c>
      <c r="J10" s="92"/>
      <c r="K10" s="93"/>
    </row>
    <row r="11" spans="1:12" x14ac:dyDescent="0.25">
      <c r="B11" s="94"/>
    </row>
    <row r="13" spans="1:12" x14ac:dyDescent="0.25">
      <c r="A13" s="65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8"/>
  <sheetViews>
    <sheetView tabSelected="1" workbookViewId="0">
      <selection activeCell="C21" sqref="B20:C21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73</v>
      </c>
    </row>
    <row r="3" spans="1:12" ht="15.75" thickBot="1" x14ac:dyDescent="0.3">
      <c r="A3" s="97" t="s">
        <v>81</v>
      </c>
      <c r="B3" s="98"/>
      <c r="C3" s="98"/>
      <c r="D3" s="98"/>
      <c r="E3" s="98"/>
      <c r="F3" s="98"/>
      <c r="G3" s="98"/>
      <c r="H3" s="99"/>
      <c r="I3" s="28"/>
      <c r="J3" s="29"/>
      <c r="K3" s="29"/>
      <c r="L3" s="30"/>
    </row>
    <row r="4" spans="1:12" ht="15.75" thickBot="1" x14ac:dyDescent="0.3">
      <c r="A4" s="1" t="s">
        <v>0</v>
      </c>
      <c r="B4" s="100" t="s">
        <v>1</v>
      </c>
      <c r="C4" s="23"/>
      <c r="D4" s="97" t="s">
        <v>2</v>
      </c>
      <c r="E4" s="98"/>
      <c r="F4" s="99"/>
      <c r="G4" s="100" t="s">
        <v>3</v>
      </c>
      <c r="H4" s="22" t="s">
        <v>4</v>
      </c>
      <c r="I4" s="102" t="s">
        <v>16</v>
      </c>
      <c r="J4" s="103"/>
      <c r="K4" s="103"/>
      <c r="L4" s="104"/>
    </row>
    <row r="5" spans="1:12" ht="78" thickBot="1" x14ac:dyDescent="0.3">
      <c r="A5" s="3" t="s">
        <v>6</v>
      </c>
      <c r="B5" s="101"/>
      <c r="C5" s="4" t="s">
        <v>11</v>
      </c>
      <c r="D5" s="5" t="s">
        <v>7</v>
      </c>
      <c r="E5" s="6" t="s">
        <v>8</v>
      </c>
      <c r="F5" s="7" t="s">
        <v>9</v>
      </c>
      <c r="G5" s="101"/>
      <c r="H5" s="8" t="s">
        <v>10</v>
      </c>
      <c r="I5" s="31" t="s">
        <v>17</v>
      </c>
      <c r="J5" s="32" t="s">
        <v>18</v>
      </c>
      <c r="K5" s="32" t="s">
        <v>19</v>
      </c>
      <c r="L5" s="32" t="s">
        <v>20</v>
      </c>
    </row>
    <row r="6" spans="1:12" x14ac:dyDescent="0.25">
      <c r="A6" s="75">
        <v>1</v>
      </c>
      <c r="B6" s="36" t="s">
        <v>76</v>
      </c>
      <c r="C6" s="36" t="s">
        <v>24</v>
      </c>
      <c r="D6" s="37"/>
      <c r="E6" s="37"/>
      <c r="F6" s="37"/>
      <c r="G6" s="38" t="s">
        <v>28</v>
      </c>
      <c r="H6" s="37">
        <v>23250000</v>
      </c>
      <c r="I6" s="34"/>
      <c r="J6" s="34"/>
      <c r="K6" s="34"/>
      <c r="L6" s="34"/>
    </row>
    <row r="7" spans="1:12" x14ac:dyDescent="0.25">
      <c r="A7" s="76">
        <v>2</v>
      </c>
      <c r="B7" s="39" t="s">
        <v>77</v>
      </c>
      <c r="C7" s="40" t="s">
        <v>78</v>
      </c>
      <c r="D7" s="40"/>
      <c r="E7" s="40"/>
      <c r="F7" s="40"/>
      <c r="G7" s="41" t="s">
        <v>28</v>
      </c>
      <c r="H7" s="40">
        <v>71250000</v>
      </c>
      <c r="I7" s="35"/>
      <c r="J7" s="42"/>
      <c r="K7" s="42"/>
      <c r="L7" s="42"/>
    </row>
    <row r="8" spans="1:12" ht="24.75" thickBot="1" x14ac:dyDescent="0.3">
      <c r="A8" s="18">
        <v>3</v>
      </c>
      <c r="B8" s="96" t="s">
        <v>79</v>
      </c>
      <c r="C8" s="19" t="s">
        <v>80</v>
      </c>
      <c r="D8" s="20"/>
      <c r="E8" s="20"/>
      <c r="F8" s="26"/>
      <c r="G8" s="20" t="s">
        <v>28</v>
      </c>
      <c r="H8" s="21">
        <v>48750000</v>
      </c>
      <c r="I8" s="25"/>
      <c r="J8" s="25"/>
      <c r="K8" s="25"/>
      <c r="L8" s="25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Tabakovic</cp:lastModifiedBy>
  <dcterms:created xsi:type="dcterms:W3CDTF">2021-09-22T09:15:18Z</dcterms:created>
  <dcterms:modified xsi:type="dcterms:W3CDTF">2025-01-14T10:19:06Z</dcterms:modified>
</cp:coreProperties>
</file>